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\\hq\fs\Document\Tender\!_Не_відбулися\Тендерні заявки\АЗС 44 Фастівський р-н, селище Чабани, Одеське шосе, 12_Чайківський\"/>
    </mc:Choice>
  </mc:AlternateContent>
  <xr:revisionPtr revIDLastSave="0" documentId="13_ncr:1_{269430DB-6D8B-4659-A25E-DDE5DAE7B2D0}" xr6:coauthVersionLast="47" xr6:coauthVersionMax="47" xr10:uidLastSave="{00000000-0000-0000-0000-000000000000}"/>
  <bookViews>
    <workbookView xWindow="-120" yWindow="-120" windowWidth="29040" windowHeight="15525" xr2:uid="{00000000-000D-0000-FFFF-FFFF00000000}"/>
  </bookViews>
  <sheets>
    <sheet name="ТЗ" sheetId="1" r:id="rId1"/>
  </sheets>
  <definedNames>
    <definedName name="_xlnm.Print_Area" localSheetId="0">ТЗ!$A$15:$L$84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2" i="1" l="1"/>
  <c r="F75" i="1"/>
  <c r="F74" i="1"/>
  <c r="F73" i="1"/>
  <c r="K59" i="1"/>
  <c r="F76" i="1" l="1"/>
  <c r="K30" i="1"/>
  <c r="F31" i="1"/>
  <c r="K47" i="1" l="1"/>
  <c r="K48" i="1"/>
  <c r="K49" i="1"/>
  <c r="K50" i="1"/>
  <c r="K51" i="1"/>
  <c r="K52" i="1"/>
  <c r="K53" i="1"/>
  <c r="K54" i="1"/>
  <c r="K55" i="1"/>
  <c r="K56" i="1"/>
  <c r="K57" i="1"/>
  <c r="K58" i="1"/>
  <c r="K60" i="1"/>
  <c r="K61" i="1"/>
  <c r="K35" i="1"/>
  <c r="K36" i="1"/>
  <c r="K37" i="1"/>
  <c r="K38" i="1"/>
  <c r="K39" i="1"/>
  <c r="K26" i="1"/>
  <c r="K27" i="1"/>
  <c r="K28" i="1"/>
  <c r="K29" i="1"/>
  <c r="K25" i="1"/>
  <c r="F26" i="1"/>
  <c r="F27" i="1"/>
  <c r="F28" i="1"/>
  <c r="F29" i="1"/>
  <c r="F30" i="1"/>
  <c r="F25" i="1"/>
  <c r="F22" i="1"/>
  <c r="F23" i="1"/>
  <c r="K18" i="1"/>
  <c r="K19" i="1"/>
  <c r="K20" i="1"/>
  <c r="K66" i="1"/>
  <c r="K67" i="1"/>
  <c r="K68" i="1"/>
  <c r="K46" i="1"/>
  <c r="K45" i="1"/>
  <c r="K63" i="1" s="1"/>
  <c r="F45" i="1"/>
  <c r="F46" i="1"/>
  <c r="F47" i="1"/>
  <c r="F48" i="1"/>
  <c r="F49" i="1"/>
  <c r="F50" i="1"/>
  <c r="F51" i="1"/>
  <c r="F52" i="1"/>
  <c r="F53" i="1"/>
  <c r="F54" i="1"/>
  <c r="F56" i="1"/>
  <c r="F57" i="1"/>
  <c r="F39" i="1" l="1"/>
  <c r="F42" i="1"/>
  <c r="F41" i="1"/>
  <c r="F40" i="1"/>
  <c r="F38" i="1"/>
  <c r="F37" i="1"/>
  <c r="F36" i="1"/>
  <c r="F35" i="1"/>
  <c r="F34" i="1"/>
  <c r="F43" i="1" s="1"/>
  <c r="F66" i="1"/>
  <c r="F67" i="1"/>
  <c r="F68" i="1"/>
  <c r="F69" i="1"/>
  <c r="F70" i="1"/>
  <c r="F55" i="1"/>
  <c r="F63" i="1" s="1"/>
  <c r="K34" i="1"/>
  <c r="K43" i="1" s="1"/>
  <c r="F17" i="1"/>
  <c r="F18" i="1"/>
  <c r="F19" i="1"/>
  <c r="F20" i="1"/>
  <c r="F21" i="1"/>
  <c r="K65" i="1"/>
  <c r="K71" i="1" s="1"/>
  <c r="K17" i="1"/>
  <c r="K32" i="1" s="1"/>
  <c r="F65" i="1"/>
  <c r="F71" i="1" s="1"/>
  <c r="F32" i="1" l="1"/>
  <c r="K77" i="1"/>
  <c r="F77" i="1" l="1"/>
  <c r="F78" i="1" s="1"/>
</calcChain>
</file>

<file path=xl/sharedStrings.xml><?xml version="1.0" encoding="utf-8"?>
<sst xmlns="http://schemas.openxmlformats.org/spreadsheetml/2006/main" count="226" uniqueCount="149">
  <si>
    <t>№</t>
  </si>
  <si>
    <t>м2</t>
  </si>
  <si>
    <t>м.п.</t>
  </si>
  <si>
    <t>шт</t>
  </si>
  <si>
    <t>Найменування робіт</t>
  </si>
  <si>
    <t>Найменування матеріалів</t>
  </si>
  <si>
    <t>грунтовка Ceresit CT17 10л</t>
  </si>
  <si>
    <t>мішок</t>
  </si>
  <si>
    <t>Закладення штроби (по факту)</t>
  </si>
  <si>
    <t>Прокладання кабелю (по факту)</t>
  </si>
  <si>
    <t>установочна коробка</t>
  </si>
  <si>
    <t>Монтаж підрозетників</t>
  </si>
  <si>
    <t>кабель ЗЗЦМ ВВГнгд 3х2,5 ГОСТ</t>
  </si>
  <si>
    <t>Встановлення фурнітури розеток та вимикачів</t>
  </si>
  <si>
    <t xml:space="preserve">Монтаж світильників </t>
  </si>
  <si>
    <t>Стяжка для підлоги BauGut DES 25 кг</t>
  </si>
  <si>
    <t>Демонтаж дверей</t>
  </si>
  <si>
    <t>Демонтаж плитки (по факту)</t>
  </si>
  <si>
    <t>Демонтаж бордюрів</t>
  </si>
  <si>
    <t>м3</t>
  </si>
  <si>
    <t>Улаштування отворів в стіні для підрозетників/вимикачів (додаткове приміщення)</t>
  </si>
  <si>
    <t>пісок</t>
  </si>
  <si>
    <t>Демонтаж бруківки</t>
  </si>
  <si>
    <t>гофра 25</t>
  </si>
  <si>
    <t>світильник накладний</t>
  </si>
  <si>
    <t>Беонування під стійки каркасу</t>
  </si>
  <si>
    <t>Гідроізоляція</t>
  </si>
  <si>
    <t>Пароізоляція</t>
  </si>
  <si>
    <t>Скоби 14 мм</t>
  </si>
  <si>
    <t>уп</t>
  </si>
  <si>
    <t>послуги</t>
  </si>
  <si>
    <t>посл.</t>
  </si>
  <si>
    <t>Демонтаж металопластикового вікна 1,67х0,8 в тому числі підвіконня 1 м.п.</t>
  </si>
  <si>
    <t>Демонтаж профнастилу (фасад)</t>
  </si>
  <si>
    <t>Демонтаж цегляної стіни під двері</t>
  </si>
  <si>
    <t>Демонтаж основи підлоги під приямок (плитка, стяжка, бетонна основа, утеплювач,пісчано-щебенева підготовка) (прим. 3 та прим. 6)</t>
  </si>
  <si>
    <t>влаштування стяжки підлоги 0,4х1,2 (під проєм дверний)</t>
  </si>
  <si>
    <t>Щебенева підготовка 50 мм, в тому числі трамбування (прим. 3 та прим. 6)</t>
  </si>
  <si>
    <t>влаштування стяжки армованої 50 мм, сітка Вр4 50х50 мм, h-65 мм (прим. 3 та прим. 6)</t>
  </si>
  <si>
    <t>Влаштування бетонної подушки 50 мм</t>
  </si>
  <si>
    <t>Влаштуквання ФЕМ пандуса (монтаж ФЕМ з підрізкою)</t>
  </si>
  <si>
    <t>Демонтаж грунту, пісчано-цементної суміші 2,2х,4,6х0,25 під пандус</t>
  </si>
  <si>
    <t>Монтаж дверей</t>
  </si>
  <si>
    <t>Демонтаж поребрика</t>
  </si>
  <si>
    <t>Влаштування поребрика</t>
  </si>
  <si>
    <t>влаштування плитки підлоги 0,4х1,2 (під проєм дверний). Плитка грес 30х30 в тому числі підрізка та фугування</t>
  </si>
  <si>
    <t>Обшивання профнастилом (стіни, стеля)</t>
  </si>
  <si>
    <t xml:space="preserve">Влаштування ФЕМ покриття </t>
  </si>
  <si>
    <t>Монтаж гідроізоляції (стіни, стеля)</t>
  </si>
  <si>
    <t>Монтаж пароізоляції (стіни, стеля)</t>
  </si>
  <si>
    <t>Зашивання OSB (стіни, стеля)</t>
  </si>
  <si>
    <t>Утеплення стін та стелі</t>
  </si>
  <si>
    <t>Влаштування штроби під бордюри (порізка ФЕМ та бетонної плити, демонтаж ФЕМ та бетонної плити) (2,2+3,4)х0,2. Глибина штроби - 0,02 м</t>
  </si>
  <si>
    <t>Монтаж бордюра, в тому влаштування пісчано цементної основи</t>
  </si>
  <si>
    <t>Влаштування підготовки з пісчано-цементної суміші з трамбуванням. h-50 мм</t>
  </si>
  <si>
    <t>плитка грес 30х30</t>
  </si>
  <si>
    <t>Підлога</t>
  </si>
  <si>
    <t>Формування дверних відкосів (під двері назовні влаштування відкосів з металу)</t>
  </si>
  <si>
    <t>шпатлівка фініш 5 кг</t>
  </si>
  <si>
    <t>Гіпсокартон вологостійкий 1,25х2,5</t>
  </si>
  <si>
    <t>Сітка Вр4 50х50 мм 1х2м</t>
  </si>
  <si>
    <t>щебінь з доставкою</t>
  </si>
  <si>
    <t>тон</t>
  </si>
  <si>
    <t>Щебінь з доставкою</t>
  </si>
  <si>
    <t>відсів</t>
  </si>
  <si>
    <t>поребрик</t>
  </si>
  <si>
    <t xml:space="preserve">Бордюр </t>
  </si>
  <si>
    <t>Монтаж бруківки (в тому числі трамбування)</t>
  </si>
  <si>
    <t>Влаштування щебенево-пісчаної суміші 100 мм з ущільненням</t>
  </si>
  <si>
    <t>Виготовлення металокаркасу складу (стіни та покрівля), схема додається</t>
  </si>
  <si>
    <t>Труба профильная квадратная 80x80x3</t>
  </si>
  <si>
    <t>Формування дверних відкосів (під двері зсередини влаштування відкосів з металу)</t>
  </si>
  <si>
    <t>фарба біла інтерєрна, глибокоматова 5 л</t>
  </si>
  <si>
    <t>Двері алюмінієві 1,2х2,15 Ral 7024 (заповнення-сендвіч плита 32 мм Ral 7024), доводчик. Ручка офісна труба-нержавійка)</t>
  </si>
  <si>
    <t>труба 20х40x2</t>
  </si>
  <si>
    <t>Профнастил стіновий Ral 7024</t>
  </si>
  <si>
    <t>Лист металу 6 мм для п'ятки</t>
  </si>
  <si>
    <t>Розділ 1. Демонтажні/монтажі роботи (будівля)</t>
  </si>
  <si>
    <t>Розділ 2. Демонтажні/монтажні роботи вулиця</t>
  </si>
  <si>
    <t>Розділ 3. Демонтажні/монтажні роботи вулиця (влаштування складу №2)</t>
  </si>
  <si>
    <t>Розділ 4. Електромонтажні роботи (склад 2)</t>
  </si>
  <si>
    <t>Плита OSB-3 SWISS KRONO 12х1250х2500 мм</t>
  </si>
  <si>
    <t>Профнастил кровельний ПК 45 оцинкований 0,5 мм.</t>
  </si>
  <si>
    <t>Демонтаж оздоблення навісного дашка 5х2 (демонтаж фасадного листа, демонтаж підшивного профлиста, демонтаж покрівленого профлиста)</t>
  </si>
  <si>
    <t>Труба 25х25х1,5</t>
  </si>
  <si>
    <t>Саморіз покрівельний з пресшайбою 4,8х19 Ral 7024 250 шт</t>
  </si>
  <si>
    <t>уп.</t>
  </si>
  <si>
    <t>Саморіз із сведрлом в потай 4,2х45 для металу 500 шт</t>
  </si>
  <si>
    <t>Брус 30х40</t>
  </si>
  <si>
    <t>Базальтовая вата 30 кг/м3 100 мм</t>
  </si>
  <si>
    <t>Базальтова вата 120-135 кг/м3 30 мм</t>
  </si>
  <si>
    <t>Анкер 12х120 розпірний</t>
  </si>
  <si>
    <t xml:space="preserve">Цемент М500 </t>
  </si>
  <si>
    <t>Аванс становить (рекомендовано 0%)</t>
  </si>
  <si>
    <t>%</t>
  </si>
  <si>
    <t xml:space="preserve">Термін виконання робіт, </t>
  </si>
  <si>
    <t xml:space="preserve">Кількість працівників які будуть виконувати роботи </t>
  </si>
  <si>
    <t>людей</t>
  </si>
  <si>
    <t>Примітки:</t>
  </si>
  <si>
    <t>Під час виконання робіт загромадження будівельним сміттям у видимих зонах не
 допустиме, має бути дотримання максимально можливої чистоти.</t>
  </si>
  <si>
    <t>У випадку виникнення робіт які не вказані вище, вартість та об'єм обов'язково
 попередньо узгоджується із Замовником!</t>
  </si>
  <si>
    <t>Виконання фотозвіту по роботам: товщини робочих шарів (виїмка грунту,
 влаштування щебеню), доставка матеріалів, процес ущільнення шарів</t>
  </si>
  <si>
    <t>Перед початком робіт провести зустріч із представниками ДТЗ, безпосередньо на місці влаштування майданчика, для узгодження всіх питань.</t>
  </si>
  <si>
    <t>Теоретичні об’єми матеріалів можуть відрізнятися від фактичних та будуть корегуватися в процесі виконання робіт.</t>
  </si>
  <si>
    <t>Виготовлення металевого каркасу згідно схеми.</t>
  </si>
  <si>
    <t>Назва учасника (включаючи організаційно-правову форму)</t>
  </si>
  <si>
    <t>Код ЄДРПОУ</t>
  </si>
  <si>
    <t>Iндивiдуальний податковий номер / номер ДРФО</t>
  </si>
  <si>
    <t>Юридична адреса</t>
  </si>
  <si>
    <t>Фактична адреса</t>
  </si>
  <si>
    <t>Банківські реквізити</t>
  </si>
  <si>
    <t>ПІБ та назва посади керівника</t>
  </si>
  <si>
    <t>Номер телефону контактної особи</t>
  </si>
  <si>
    <t>Лист металевий рифлений 3 мм</t>
  </si>
  <si>
    <t>Влаштування металевого пандуса для заїзду до морозильної камери прим. 5. (1,20х1) h-0,17 м. Зварення каркасу та оздоблення листом рифленим.</t>
  </si>
  <si>
    <t>Обшивка парапету з виготовленням. 0,45 мм RAL 7024</t>
  </si>
  <si>
    <t>км</t>
  </si>
  <si>
    <t>Транспортні витрати на доставку людей,інструменту, матеріалів автомобілем типу Газель, сума компенсації на один км = коефіцієнт 0,3  * Вартість палива (ДП, А-95). Вартість пального визначається за середніми цінами пального по регіону із сайту http://vseazs.com/ на перше число місяця, в якому виконувались ремонтні роботи (вартість пального ДП - 56,99 на 08.01.25)</t>
  </si>
  <si>
    <t xml:space="preserve">Компенсація витрат за використання  легкового автотранспорту для перевезення працівників, доставка ручного інструменту та негабаритних матеріалів. сума компенсації на один км = коефіцієнт 0,2  * Вартість палива (ДП, А-95). Вартість пального визначається за середніми цінами пального по регіону із сайту http://vseazs.com/ на перше число місяця, в якому виконувались ремонтні роботи (вартість пального А-95 - 58,99 на 08.01.25) </t>
  </si>
  <si>
    <t>Розділ 5. Транспортні витрати</t>
  </si>
  <si>
    <t>Доставка великогабаритних матеріалів (метал, профлист інше)</t>
  </si>
  <si>
    <t>послуга</t>
  </si>
  <si>
    <t>Гарантійний термін на роботи (не менше ніж 24 місяці)</t>
  </si>
  <si>
    <t>Ціна, грн без ПДВ</t>
  </si>
  <si>
    <t>Вартість, грн без ПДВ</t>
  </si>
  <si>
    <t>Монтаж бруса 30х40</t>
  </si>
  <si>
    <t>Піна монтажна</t>
  </si>
  <si>
    <t>В приміщені №3 та приміщенні №6 планується розміщення морозильної камери. Відповідно передбачено влаштування приямка під сендвіч панель.</t>
  </si>
  <si>
    <t>Для розвантаження продукції в приміщення морозильної камери 5 та приміщення складу 2 ззовні передбачено влаштування пандуса з ФЕМ 4,6х2,2 мрозвантаження продукції в приміщення морозильної камери 5 та приміщення складу 2 ззовні передбачено влаштування пандуса з ФЕМ 4,6х2,2 м</t>
  </si>
  <si>
    <t>Для розвантаження продукції передбачено влаштування окремого входу в приміщення цеху з вулиці, шляхом заміни вікна на двері.</t>
  </si>
  <si>
    <t>*сірою кольором виділено клітинки, які має заповнити Учасник тендеру</t>
  </si>
  <si>
    <t>Одиниця виміру</t>
  </si>
  <si>
    <t>Кількість</t>
  </si>
  <si>
    <t>Загальна вартість робіт та матеріалів, гривень без ПДВ</t>
  </si>
  <si>
    <t>Вартість усіх вищевказаних матеріалів, гривень без ПДВ</t>
  </si>
  <si>
    <t>Вартість усіх вище вказаних робіт, гривень без ПДВ</t>
  </si>
  <si>
    <t>Загальна вартість по Розділу 5 Транспортні витрати, гривень без ПДВ</t>
  </si>
  <si>
    <t>Загальна вартість по роботам Розділ 1, грн без ПДВ</t>
  </si>
  <si>
    <t>Загальна вартість по матеріалам Розділ 1, гривень без ПДВ</t>
  </si>
  <si>
    <t>Загальна вартість по роботам Розділ 2, грн без ПДВ</t>
  </si>
  <si>
    <t>Загальна вартість по матеріалам Розділ 2, гривень без ПДВ</t>
  </si>
  <si>
    <t>Загальна вартість по роботам Розділ 3, гривень без ПДВ</t>
  </si>
  <si>
    <t>Загальна вартість по матеріалам  Розділ 3, гривень без ПДВ</t>
  </si>
  <si>
    <t>Загальна вартість по роботам Розділ 4, гривень без ПДВ</t>
  </si>
  <si>
    <t>Загальна вартість по матеріалам Розділ 4, гривень без ПДВ</t>
  </si>
  <si>
    <t>місяців (не менше 24 місяців)</t>
  </si>
  <si>
    <t>Відтермінування кінцевої оплати після підписання акту 
прийому робіт (не менше ніж 10 календарних днів)</t>
  </si>
  <si>
    <t>календарних днів</t>
  </si>
  <si>
    <t>Проведення будівельних робіт по цеху при АЗС 44 Київська область Фастівський р-н, селище Чабани, Одеське шосе,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</si>
</sst>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4"/>
      <name val="Arial"/>
      <family val="2"/>
      <charset val="204"/>
    </font>
    <font>
      <sz val="8"/>
      <name val="Calibri"/>
      <family val="2"/>
      <charset val="204"/>
      <scheme val="minor"/>
    </font>
    <font>
      <b/>
      <sz val="14"/>
      <color rgb="FFFFFFFF"/>
      <name val="Arial"/>
      <family val="2"/>
      <charset val="204"/>
    </font>
    <font>
      <sz val="12"/>
      <name val="Arial"/>
      <family val="2"/>
      <charset val="204"/>
    </font>
    <font>
      <sz val="14"/>
      <color theme="9" tint="-0.249977111117893"/>
      <name val="Arial"/>
      <family val="2"/>
      <charset val="204"/>
    </font>
    <font>
      <sz val="14"/>
      <color rgb="FF333333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i/>
      <sz val="11"/>
      <color rgb="FFFF0000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b/>
      <sz val="16"/>
      <color theme="1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D8D8D8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6D9EEB"/>
      </patternFill>
    </fill>
    <fill>
      <patternFill patternType="solid">
        <fgColor theme="2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rgb="FFFFFF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 shrinkToFit="1"/>
    </xf>
    <xf numFmtId="2" fontId="3" fillId="0" borderId="1" xfId="0" applyNumberFormat="1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 shrinkToFit="1"/>
    </xf>
    <xf numFmtId="2" fontId="3" fillId="4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 shrinkToFit="1"/>
    </xf>
    <xf numFmtId="4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1" xfId="0" quotePrefix="1" applyFont="1" applyFill="1" applyBorder="1" applyAlignment="1">
      <alignment vertical="center" wrapText="1"/>
    </xf>
    <xf numFmtId="4" fontId="1" fillId="6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2" fontId="3" fillId="7" borderId="1" xfId="0" applyNumberFormat="1" applyFont="1" applyFill="1" applyBorder="1" applyAlignment="1">
      <alignment horizontal="center" vertical="center" wrapText="1" shrinkToFit="1"/>
    </xf>
    <xf numFmtId="2" fontId="2" fillId="7" borderId="1" xfId="0" applyNumberFormat="1" applyFont="1" applyFill="1" applyBorder="1" applyAlignment="1">
      <alignment horizontal="center" vertical="center" wrapText="1"/>
    </xf>
    <xf numFmtId="2" fontId="2" fillId="7" borderId="1" xfId="0" applyNumberFormat="1" applyFont="1" applyFill="1" applyBorder="1" applyAlignment="1">
      <alignment horizontal="center" vertical="center" wrapText="1" shrinkToFit="1"/>
    </xf>
    <xf numFmtId="2" fontId="3" fillId="7" borderId="1" xfId="0" applyNumberFormat="1" applyFont="1" applyFill="1" applyBorder="1" applyAlignment="1">
      <alignment horizontal="center" vertical="center" wrapText="1"/>
    </xf>
    <xf numFmtId="4" fontId="3" fillId="7" borderId="2" xfId="0" applyNumberFormat="1" applyFont="1" applyFill="1" applyBorder="1" applyAlignment="1">
      <alignment horizontal="center" vertical="center" wrapText="1" shrinkToFit="1"/>
    </xf>
    <xf numFmtId="2" fontId="3" fillId="7" borderId="2" xfId="0" applyNumberFormat="1" applyFont="1" applyFill="1" applyBorder="1" applyAlignment="1">
      <alignment horizontal="center" vertical="center" wrapText="1" shrinkToFit="1"/>
    </xf>
    <xf numFmtId="4" fontId="2" fillId="7" borderId="1" xfId="0" applyNumberFormat="1" applyFont="1" applyFill="1" applyBorder="1" applyAlignment="1">
      <alignment horizontal="center" vertical="center" wrapText="1"/>
    </xf>
    <xf numFmtId="4" fontId="3" fillId="7" borderId="1" xfId="0" applyNumberFormat="1" applyFont="1" applyFill="1" applyBorder="1" applyAlignment="1">
      <alignment horizontal="center" vertical="center" wrapText="1" shrinkToFit="1"/>
    </xf>
    <xf numFmtId="4" fontId="3" fillId="7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3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12" fillId="0" borderId="0" xfId="0" applyFont="1"/>
    <xf numFmtId="0" fontId="2" fillId="10" borderId="0" xfId="0" applyFont="1" applyFill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 wrapText="1"/>
    </xf>
    <xf numFmtId="4" fontId="2" fillId="9" borderId="1" xfId="0" applyNumberFormat="1" applyFont="1" applyFill="1" applyBorder="1" applyAlignment="1">
      <alignment horizontal="center" vertical="center" wrapText="1"/>
    </xf>
    <xf numFmtId="2" fontId="2" fillId="9" borderId="1" xfId="0" applyNumberFormat="1" applyFont="1" applyFill="1" applyBorder="1" applyAlignment="1">
      <alignment horizontal="center" vertical="center" wrapText="1"/>
    </xf>
    <xf numFmtId="4" fontId="1" fillId="11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3" fillId="12" borderId="3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vertical="center" wrapText="1"/>
    </xf>
    <xf numFmtId="0" fontId="3" fillId="12" borderId="1" xfId="0" applyFont="1" applyFill="1" applyBorder="1" applyAlignment="1">
      <alignment vertical="center" wrapText="1"/>
    </xf>
    <xf numFmtId="0" fontId="2" fillId="12" borderId="1" xfId="0" applyFont="1" applyFill="1" applyBorder="1" applyAlignment="1">
      <alignment horizontal="center" vertical="center" wrapText="1"/>
    </xf>
    <xf numFmtId="2" fontId="2" fillId="12" borderId="1" xfId="0" applyNumberFormat="1" applyFont="1" applyFill="1" applyBorder="1" applyAlignment="1">
      <alignment horizontal="center" vertical="center" wrapText="1"/>
    </xf>
    <xf numFmtId="2" fontId="3" fillId="12" borderId="1" xfId="0" applyNumberFormat="1" applyFont="1" applyFill="1" applyBorder="1" applyAlignment="1">
      <alignment horizontal="center" vertical="center" wrapText="1" shrinkToFit="1"/>
    </xf>
    <xf numFmtId="0" fontId="3" fillId="12" borderId="4" xfId="0" applyFont="1" applyFill="1" applyBorder="1" applyAlignment="1">
      <alignment vertical="center" wrapText="1"/>
    </xf>
    <xf numFmtId="4" fontId="1" fillId="6" borderId="3" xfId="0" applyNumberFormat="1" applyFont="1" applyFill="1" applyBorder="1" applyAlignment="1">
      <alignment horizontal="center" vertical="center" wrapText="1"/>
    </xf>
    <xf numFmtId="4" fontId="1" fillId="6" borderId="4" xfId="0" applyNumberFormat="1" applyFont="1" applyFill="1" applyBorder="1" applyAlignment="1">
      <alignment horizontal="center" vertical="center" wrapText="1"/>
    </xf>
    <xf numFmtId="4" fontId="1" fillId="6" borderId="5" xfId="0" applyNumberFormat="1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left" vertical="center" wrapText="1"/>
    </xf>
    <xf numFmtId="0" fontId="1" fillId="6" borderId="4" xfId="0" applyFont="1" applyFill="1" applyBorder="1" applyAlignment="1">
      <alignment horizontal="left" vertical="center" wrapText="1"/>
    </xf>
    <xf numFmtId="0" fontId="1" fillId="6" borderId="5" xfId="0" applyFont="1" applyFill="1" applyBorder="1" applyAlignment="1">
      <alignment horizontal="left" vertical="center" wrapText="1"/>
    </xf>
    <xf numFmtId="0" fontId="13" fillId="13" borderId="3" xfId="0" applyFont="1" applyFill="1" applyBorder="1" applyAlignment="1">
      <alignment horizontal="center" vertical="center" wrapText="1"/>
    </xf>
    <xf numFmtId="0" fontId="13" fillId="13" borderId="4" xfId="0" applyFont="1" applyFill="1" applyBorder="1" applyAlignment="1">
      <alignment horizontal="center" vertical="center" wrapText="1"/>
    </xf>
    <xf numFmtId="0" fontId="13" fillId="13" borderId="5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 wrapText="1"/>
    </xf>
    <xf numFmtId="0" fontId="1" fillId="11" borderId="4" xfId="0" applyFont="1" applyFill="1" applyBorder="1" applyAlignment="1">
      <alignment horizontal="center" vertical="center" wrapText="1"/>
    </xf>
    <xf numFmtId="0" fontId="1" fillId="11" borderId="5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2" fontId="13" fillId="2" borderId="1" xfId="0" applyNumberFormat="1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4" fontId="1" fillId="6" borderId="8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2" fillId="10" borderId="1" xfId="0" applyNumberFormat="1" applyFont="1" applyFill="1" applyBorder="1" applyAlignment="1">
      <alignment horizontal="center" vertical="center" wrapText="1"/>
    </xf>
    <xf numFmtId="2" fontId="2" fillId="7" borderId="1" xfId="0" applyNumberFormat="1" applyFont="1" applyFill="1" applyBorder="1" applyAlignment="1">
      <alignment horizontal="center" vertical="center"/>
    </xf>
    <xf numFmtId="2" fontId="2" fillId="7" borderId="2" xfId="0" applyNumberFormat="1" applyFont="1" applyFill="1" applyBorder="1" applyAlignment="1">
      <alignment horizontal="center" vertical="center"/>
    </xf>
    <xf numFmtId="2" fontId="14" fillId="14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15" fillId="14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1" fillId="0" borderId="0" xfId="0" applyFont="1"/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</cellXfs>
  <cellStyles count="2">
    <cellStyle name="TableStyleLight1 2" xfId="1" xr:uid="{69DE2797-6215-48F4-9B49-DB40479DB149}"/>
    <cellStyle name="Звичайний" xfId="0" builtinId="0"/>
  </cellStyles>
  <dxfs count="0"/>
  <tableStyles count="0" defaultTableStyle="TableStyleMedium9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L995"/>
  <sheetViews>
    <sheetView tabSelected="1" zoomScale="70" zoomScaleNormal="70" zoomScaleSheetLayoutView="77" zoomScalePageLayoutView="40" workbookViewId="0">
      <selection activeCell="A13" sqref="A13:K13"/>
    </sheetView>
  </sheetViews>
  <sheetFormatPr defaultColWidth="14.42578125" defaultRowHeight="18" x14ac:dyDescent="0.25"/>
  <cols>
    <col min="1" max="1" width="4" style="1" customWidth="1"/>
    <col min="2" max="2" width="80.42578125" style="1" customWidth="1"/>
    <col min="3" max="3" width="40.42578125" style="16" customWidth="1"/>
    <col min="4" max="4" width="15.28515625" style="16" customWidth="1"/>
    <col min="5" max="5" width="13.28515625" style="16" customWidth="1"/>
    <col min="6" max="6" width="16.42578125" style="16" customWidth="1"/>
    <col min="7" max="7" width="45.42578125" style="1" customWidth="1"/>
    <col min="8" max="8" width="13.42578125" style="16" customWidth="1"/>
    <col min="9" max="9" width="12.42578125" style="16" customWidth="1"/>
    <col min="10" max="10" width="13.7109375" style="16" customWidth="1"/>
    <col min="11" max="11" width="18.42578125" style="16" customWidth="1"/>
    <col min="12" max="12" width="19.7109375" style="4" customWidth="1"/>
    <col min="13" max="16384" width="14.42578125" style="1"/>
  </cols>
  <sheetData>
    <row r="1" spans="1:12" x14ac:dyDescent="0.25">
      <c r="B1" s="66" t="s">
        <v>105</v>
      </c>
      <c r="C1" s="68"/>
      <c r="G1" s="16"/>
    </row>
    <row r="2" spans="1:12" x14ac:dyDescent="0.25">
      <c r="B2" s="66" t="s">
        <v>106</v>
      </c>
      <c r="C2" s="68"/>
      <c r="G2" s="16"/>
    </row>
    <row r="3" spans="1:12" x14ac:dyDescent="0.25">
      <c r="B3" s="66" t="s">
        <v>107</v>
      </c>
      <c r="C3" s="68"/>
      <c r="G3" s="16"/>
    </row>
    <row r="4" spans="1:12" x14ac:dyDescent="0.25">
      <c r="B4" s="66" t="s">
        <v>108</v>
      </c>
      <c r="C4" s="68"/>
      <c r="G4" s="16"/>
    </row>
    <row r="5" spans="1:12" x14ac:dyDescent="0.25">
      <c r="B5" s="66" t="s">
        <v>109</v>
      </c>
      <c r="C5" s="68"/>
      <c r="G5" s="16"/>
    </row>
    <row r="6" spans="1:12" x14ac:dyDescent="0.25">
      <c r="B6" s="66" t="s">
        <v>110</v>
      </c>
      <c r="C6" s="68"/>
      <c r="G6" s="16"/>
    </row>
    <row r="7" spans="1:12" x14ac:dyDescent="0.25">
      <c r="B7" s="66" t="s">
        <v>111</v>
      </c>
      <c r="C7" s="68"/>
      <c r="G7" s="16"/>
    </row>
    <row r="8" spans="1:12" x14ac:dyDescent="0.25">
      <c r="B8" s="66" t="s">
        <v>110</v>
      </c>
      <c r="C8" s="68"/>
      <c r="G8" s="16"/>
    </row>
    <row r="9" spans="1:12" x14ac:dyDescent="0.25">
      <c r="B9" s="66" t="s">
        <v>112</v>
      </c>
      <c r="C9" s="68"/>
      <c r="G9" s="16"/>
    </row>
    <row r="11" spans="1:12" x14ac:dyDescent="0.25">
      <c r="B11" s="66" t="s">
        <v>130</v>
      </c>
      <c r="C11" s="67"/>
      <c r="F11" s="54"/>
      <c r="G11" s="57"/>
    </row>
    <row r="12" spans="1:12" x14ac:dyDescent="0.25">
      <c r="F12" s="54"/>
      <c r="G12" s="57"/>
      <c r="H12" s="58"/>
    </row>
    <row r="13" spans="1:12" x14ac:dyDescent="0.25">
      <c r="A13" s="63" t="s">
        <v>148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</row>
    <row r="15" spans="1:12" s="4" customFormat="1" ht="54" x14ac:dyDescent="0.25">
      <c r="A15" s="69" t="s">
        <v>0</v>
      </c>
      <c r="B15" s="69" t="s">
        <v>4</v>
      </c>
      <c r="C15" s="70" t="s">
        <v>131</v>
      </c>
      <c r="D15" s="71" t="s">
        <v>132</v>
      </c>
      <c r="E15" s="71" t="s">
        <v>123</v>
      </c>
      <c r="F15" s="71" t="s">
        <v>124</v>
      </c>
      <c r="G15" s="69" t="s">
        <v>5</v>
      </c>
      <c r="H15" s="70" t="s">
        <v>131</v>
      </c>
      <c r="I15" s="71" t="s">
        <v>132</v>
      </c>
      <c r="J15" s="71" t="s">
        <v>123</v>
      </c>
      <c r="K15" s="71" t="s">
        <v>124</v>
      </c>
      <c r="L15" s="33"/>
    </row>
    <row r="16" spans="1:12" s="5" customFormat="1" ht="18" customHeight="1" x14ac:dyDescent="0.25">
      <c r="A16" s="72" t="s">
        <v>77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33"/>
    </row>
    <row r="17" spans="1:12" s="5" customFormat="1" ht="72" x14ac:dyDescent="0.25">
      <c r="A17" s="20">
        <v>1</v>
      </c>
      <c r="B17" s="25" t="s">
        <v>16</v>
      </c>
      <c r="C17" s="6" t="s">
        <v>3</v>
      </c>
      <c r="D17" s="17">
        <v>1</v>
      </c>
      <c r="E17" s="45">
        <v>0</v>
      </c>
      <c r="F17" s="7">
        <f t="shared" ref="F17:F31" si="0">E17*D17</f>
        <v>0</v>
      </c>
      <c r="G17" s="21" t="s">
        <v>73</v>
      </c>
      <c r="H17" s="23" t="s">
        <v>3</v>
      </c>
      <c r="I17" s="9">
        <v>2</v>
      </c>
      <c r="J17" s="45">
        <v>0</v>
      </c>
      <c r="K17" s="7">
        <f>J17*I17</f>
        <v>0</v>
      </c>
      <c r="L17" s="33"/>
    </row>
    <row r="18" spans="1:12" s="5" customFormat="1" ht="36" x14ac:dyDescent="0.25">
      <c r="A18" s="20">
        <v>2</v>
      </c>
      <c r="B18" s="25" t="s">
        <v>42</v>
      </c>
      <c r="C18" s="6" t="s">
        <v>3</v>
      </c>
      <c r="D18" s="17">
        <v>2</v>
      </c>
      <c r="E18" s="45">
        <v>0</v>
      </c>
      <c r="F18" s="7">
        <f t="shared" si="0"/>
        <v>0</v>
      </c>
      <c r="G18" s="21" t="s">
        <v>59</v>
      </c>
      <c r="H18" s="6" t="s">
        <v>3</v>
      </c>
      <c r="I18" s="7">
        <v>1</v>
      </c>
      <c r="J18" s="45">
        <v>0</v>
      </c>
      <c r="K18" s="7">
        <f t="shared" ref="K18:K20" si="1">J18*I18</f>
        <v>0</v>
      </c>
      <c r="L18" s="33"/>
    </row>
    <row r="19" spans="1:12" s="5" customFormat="1" ht="36" x14ac:dyDescent="0.25">
      <c r="A19" s="20">
        <v>3</v>
      </c>
      <c r="B19" s="34" t="s">
        <v>32</v>
      </c>
      <c r="C19" s="6" t="s">
        <v>31</v>
      </c>
      <c r="D19" s="17">
        <v>1</v>
      </c>
      <c r="E19" s="45">
        <v>0</v>
      </c>
      <c r="F19" s="7">
        <f t="shared" si="0"/>
        <v>0</v>
      </c>
      <c r="G19" s="21" t="s">
        <v>58</v>
      </c>
      <c r="H19" s="6" t="s">
        <v>3</v>
      </c>
      <c r="I19" s="7">
        <v>1</v>
      </c>
      <c r="J19" s="45">
        <v>0</v>
      </c>
      <c r="K19" s="7">
        <f t="shared" si="1"/>
        <v>0</v>
      </c>
      <c r="L19" s="33"/>
    </row>
    <row r="20" spans="1:12" s="5" customFormat="1" ht="36" x14ac:dyDescent="0.25">
      <c r="A20" s="20">
        <v>4</v>
      </c>
      <c r="B20" s="25" t="s">
        <v>33</v>
      </c>
      <c r="C20" s="6" t="s">
        <v>1</v>
      </c>
      <c r="D20" s="17">
        <v>1.2</v>
      </c>
      <c r="E20" s="45">
        <v>0</v>
      </c>
      <c r="F20" s="7">
        <f t="shared" si="0"/>
        <v>0</v>
      </c>
      <c r="G20" s="21" t="s">
        <v>72</v>
      </c>
      <c r="H20" s="23" t="s">
        <v>3</v>
      </c>
      <c r="I20" s="17">
        <v>1</v>
      </c>
      <c r="J20" s="45">
        <v>0</v>
      </c>
      <c r="K20" s="7">
        <f t="shared" si="1"/>
        <v>0</v>
      </c>
      <c r="L20" s="33"/>
    </row>
    <row r="21" spans="1:12" s="5" customFormat="1" x14ac:dyDescent="0.25">
      <c r="A21" s="20">
        <v>5</v>
      </c>
      <c r="B21" s="25" t="s">
        <v>34</v>
      </c>
      <c r="C21" s="6" t="s">
        <v>19</v>
      </c>
      <c r="D21" s="17">
        <v>0.81</v>
      </c>
      <c r="E21" s="45">
        <v>0</v>
      </c>
      <c r="F21" s="7">
        <f t="shared" si="0"/>
        <v>0</v>
      </c>
      <c r="G21" s="36"/>
      <c r="H21" s="9"/>
      <c r="I21" s="9"/>
      <c r="J21" s="17"/>
      <c r="K21" s="7"/>
      <c r="L21" s="33"/>
    </row>
    <row r="22" spans="1:12" s="5" customFormat="1" ht="36" x14ac:dyDescent="0.25">
      <c r="A22" s="20">
        <v>6</v>
      </c>
      <c r="B22" s="25" t="s">
        <v>57</v>
      </c>
      <c r="C22" s="23" t="s">
        <v>2</v>
      </c>
      <c r="D22" s="17">
        <v>4.3</v>
      </c>
      <c r="E22" s="45">
        <v>0</v>
      </c>
      <c r="F22" s="7">
        <f t="shared" si="0"/>
        <v>0</v>
      </c>
      <c r="G22" s="35"/>
      <c r="H22" s="35"/>
      <c r="I22" s="35"/>
      <c r="J22" s="17"/>
      <c r="K22" s="7"/>
      <c r="L22" s="33"/>
    </row>
    <row r="23" spans="1:12" s="5" customFormat="1" ht="36" x14ac:dyDescent="0.25">
      <c r="A23" s="20">
        <v>7</v>
      </c>
      <c r="B23" s="25" t="s">
        <v>71</v>
      </c>
      <c r="C23" s="23" t="s">
        <v>2</v>
      </c>
      <c r="D23" s="17">
        <v>5.3</v>
      </c>
      <c r="E23" s="45">
        <v>0</v>
      </c>
      <c r="F23" s="7">
        <f t="shared" si="0"/>
        <v>0</v>
      </c>
      <c r="G23" s="35"/>
      <c r="H23" s="35"/>
      <c r="I23" s="35"/>
      <c r="J23" s="17"/>
      <c r="K23" s="7"/>
      <c r="L23" s="33"/>
    </row>
    <row r="24" spans="1:12" s="5" customFormat="1" x14ac:dyDescent="0.25">
      <c r="A24" s="74" t="s">
        <v>56</v>
      </c>
      <c r="B24" s="75"/>
      <c r="C24" s="75"/>
      <c r="D24" s="75"/>
      <c r="E24" s="81"/>
      <c r="F24" s="76"/>
      <c r="G24" s="77"/>
      <c r="H24" s="78"/>
      <c r="I24" s="79"/>
      <c r="J24" s="79"/>
      <c r="K24" s="80"/>
      <c r="L24" s="33"/>
    </row>
    <row r="25" spans="1:12" s="5" customFormat="1" x14ac:dyDescent="0.25">
      <c r="A25" s="20">
        <v>8</v>
      </c>
      <c r="B25" s="21" t="s">
        <v>17</v>
      </c>
      <c r="C25" s="23" t="s">
        <v>1</v>
      </c>
      <c r="D25" s="17">
        <v>5</v>
      </c>
      <c r="E25" s="45">
        <v>0</v>
      </c>
      <c r="F25" s="7">
        <f t="shared" si="0"/>
        <v>0</v>
      </c>
      <c r="G25" s="21" t="s">
        <v>6</v>
      </c>
      <c r="H25" s="6" t="s">
        <v>3</v>
      </c>
      <c r="I25" s="7">
        <v>1</v>
      </c>
      <c r="J25" s="46">
        <v>0</v>
      </c>
      <c r="K25" s="7">
        <f>J25*I25</f>
        <v>0</v>
      </c>
      <c r="L25" s="33"/>
    </row>
    <row r="26" spans="1:12" s="5" customFormat="1" ht="54" x14ac:dyDescent="0.25">
      <c r="A26" s="20">
        <v>9</v>
      </c>
      <c r="B26" s="25" t="s">
        <v>35</v>
      </c>
      <c r="C26" s="6" t="s">
        <v>19</v>
      </c>
      <c r="D26" s="17">
        <v>3</v>
      </c>
      <c r="E26" s="45">
        <v>0</v>
      </c>
      <c r="F26" s="7">
        <f t="shared" si="0"/>
        <v>0</v>
      </c>
      <c r="G26" s="21" t="s">
        <v>63</v>
      </c>
      <c r="H26" s="6" t="s">
        <v>62</v>
      </c>
      <c r="I26" s="7">
        <v>0.6</v>
      </c>
      <c r="J26" s="46">
        <v>0</v>
      </c>
      <c r="K26" s="7">
        <f t="shared" ref="K26:K30" si="2">J26*I26</f>
        <v>0</v>
      </c>
      <c r="L26" s="33"/>
    </row>
    <row r="27" spans="1:12" s="5" customFormat="1" ht="36" x14ac:dyDescent="0.25">
      <c r="A27" s="20">
        <v>10</v>
      </c>
      <c r="B27" s="21" t="s">
        <v>37</v>
      </c>
      <c r="C27" s="23" t="s">
        <v>19</v>
      </c>
      <c r="D27" s="17">
        <v>0.5</v>
      </c>
      <c r="E27" s="45">
        <v>0</v>
      </c>
      <c r="F27" s="7">
        <f t="shared" si="0"/>
        <v>0</v>
      </c>
      <c r="G27" s="21" t="s">
        <v>15</v>
      </c>
      <c r="H27" s="14" t="s">
        <v>7</v>
      </c>
      <c r="I27" s="14">
        <v>55</v>
      </c>
      <c r="J27" s="46">
        <v>0</v>
      </c>
      <c r="K27" s="7">
        <f t="shared" si="2"/>
        <v>0</v>
      </c>
      <c r="L27" s="33"/>
    </row>
    <row r="28" spans="1:12" s="5" customFormat="1" ht="36" x14ac:dyDescent="0.25">
      <c r="A28" s="20">
        <v>11</v>
      </c>
      <c r="B28" s="35" t="s">
        <v>38</v>
      </c>
      <c r="C28" s="10" t="s">
        <v>19</v>
      </c>
      <c r="D28" s="10">
        <v>0.73</v>
      </c>
      <c r="E28" s="45">
        <v>0</v>
      </c>
      <c r="F28" s="7">
        <f t="shared" si="0"/>
        <v>0</v>
      </c>
      <c r="G28" s="35" t="s">
        <v>60</v>
      </c>
      <c r="H28" s="10" t="s">
        <v>3</v>
      </c>
      <c r="I28" s="10">
        <v>6</v>
      </c>
      <c r="J28" s="46">
        <v>0</v>
      </c>
      <c r="K28" s="7">
        <f t="shared" si="2"/>
        <v>0</v>
      </c>
      <c r="L28" s="33"/>
    </row>
    <row r="29" spans="1:12" s="5" customFormat="1" x14ac:dyDescent="0.25">
      <c r="A29" s="20">
        <v>12</v>
      </c>
      <c r="B29" s="35" t="s">
        <v>36</v>
      </c>
      <c r="C29" s="10" t="s">
        <v>1</v>
      </c>
      <c r="D29" s="10">
        <v>0.48</v>
      </c>
      <c r="E29" s="45">
        <v>0</v>
      </c>
      <c r="F29" s="7">
        <f t="shared" si="0"/>
        <v>0</v>
      </c>
      <c r="G29" s="21" t="s">
        <v>55</v>
      </c>
      <c r="H29" s="12" t="s">
        <v>29</v>
      </c>
      <c r="I29" s="26">
        <v>1</v>
      </c>
      <c r="J29" s="46">
        <v>0</v>
      </c>
      <c r="K29" s="7">
        <f t="shared" si="2"/>
        <v>0</v>
      </c>
      <c r="L29" s="33"/>
    </row>
    <row r="30" spans="1:12" s="5" customFormat="1" ht="36" x14ac:dyDescent="0.25">
      <c r="A30" s="20">
        <v>13</v>
      </c>
      <c r="B30" s="36" t="s">
        <v>45</v>
      </c>
      <c r="C30" s="12" t="s">
        <v>1</v>
      </c>
      <c r="D30" s="12">
        <v>0.48</v>
      </c>
      <c r="E30" s="45">
        <v>0</v>
      </c>
      <c r="F30" s="7">
        <f t="shared" si="0"/>
        <v>0</v>
      </c>
      <c r="G30" s="21" t="s">
        <v>113</v>
      </c>
      <c r="H30" s="12" t="s">
        <v>1</v>
      </c>
      <c r="I30" s="26">
        <v>2.4</v>
      </c>
      <c r="J30" s="46">
        <v>0</v>
      </c>
      <c r="K30" s="7">
        <f t="shared" si="2"/>
        <v>0</v>
      </c>
      <c r="L30" s="33"/>
    </row>
    <row r="31" spans="1:12" s="5" customFormat="1" ht="69" customHeight="1" x14ac:dyDescent="0.25">
      <c r="A31" s="20">
        <v>14</v>
      </c>
      <c r="B31" s="36" t="s">
        <v>114</v>
      </c>
      <c r="C31" s="12" t="s">
        <v>30</v>
      </c>
      <c r="D31" s="12">
        <v>2</v>
      </c>
      <c r="E31" s="45">
        <v>0</v>
      </c>
      <c r="F31" s="7">
        <f t="shared" si="0"/>
        <v>0</v>
      </c>
      <c r="G31" s="21"/>
      <c r="H31" s="12"/>
      <c r="I31" s="26"/>
      <c r="J31" s="26"/>
      <c r="K31" s="7"/>
      <c r="L31" s="33"/>
    </row>
    <row r="32" spans="1:12" s="5" customFormat="1" x14ac:dyDescent="0.25">
      <c r="A32" s="82" t="s">
        <v>137</v>
      </c>
      <c r="B32" s="83"/>
      <c r="C32" s="83"/>
      <c r="D32" s="83"/>
      <c r="E32" s="84"/>
      <c r="F32" s="40">
        <f>SUM(F17:F31)</f>
        <v>0</v>
      </c>
      <c r="G32" s="85" t="s">
        <v>138</v>
      </c>
      <c r="H32" s="86"/>
      <c r="I32" s="86"/>
      <c r="J32" s="87"/>
      <c r="K32" s="40">
        <f>SUM(K17:K30)</f>
        <v>0</v>
      </c>
      <c r="L32" s="33"/>
    </row>
    <row r="33" spans="1:12" s="5" customFormat="1" x14ac:dyDescent="0.25">
      <c r="A33" s="96" t="s">
        <v>78</v>
      </c>
      <c r="B33" s="97"/>
      <c r="C33" s="97"/>
      <c r="D33" s="97"/>
      <c r="E33" s="97"/>
      <c r="F33" s="97"/>
      <c r="G33" s="97"/>
      <c r="H33" s="97"/>
      <c r="I33" s="97"/>
      <c r="J33" s="97"/>
      <c r="K33" s="98"/>
      <c r="L33" s="33"/>
    </row>
    <row r="34" spans="1:12" s="5" customFormat="1" x14ac:dyDescent="0.25">
      <c r="A34" s="20">
        <v>1</v>
      </c>
      <c r="B34" s="25" t="s">
        <v>22</v>
      </c>
      <c r="C34" s="6" t="s">
        <v>1</v>
      </c>
      <c r="D34" s="17">
        <v>20</v>
      </c>
      <c r="E34" s="45">
        <v>0</v>
      </c>
      <c r="F34" s="7">
        <f>E34*D34</f>
        <v>0</v>
      </c>
      <c r="G34" s="21" t="s">
        <v>21</v>
      </c>
      <c r="H34" s="12" t="s">
        <v>7</v>
      </c>
      <c r="I34" s="13">
        <v>30</v>
      </c>
      <c r="J34" s="47">
        <v>0</v>
      </c>
      <c r="K34" s="7">
        <f>J34*I34</f>
        <v>0</v>
      </c>
      <c r="L34" s="33"/>
    </row>
    <row r="35" spans="1:12" s="5" customFormat="1" x14ac:dyDescent="0.25">
      <c r="A35" s="20">
        <v>2</v>
      </c>
      <c r="B35" s="25" t="s">
        <v>67</v>
      </c>
      <c r="C35" s="6" t="s">
        <v>1</v>
      </c>
      <c r="D35" s="17">
        <v>20</v>
      </c>
      <c r="E35" s="45">
        <v>0</v>
      </c>
      <c r="F35" s="7">
        <f t="shared" ref="F35:F42" si="3">E35*D35</f>
        <v>0</v>
      </c>
      <c r="G35" s="21" t="s">
        <v>61</v>
      </c>
      <c r="H35" s="12" t="s">
        <v>62</v>
      </c>
      <c r="I35" s="26">
        <v>1.4</v>
      </c>
      <c r="J35" s="46">
        <v>0</v>
      </c>
      <c r="K35" s="7">
        <f t="shared" ref="K35:K39" si="4">J35*I35</f>
        <v>0</v>
      </c>
      <c r="L35" s="33"/>
    </row>
    <row r="36" spans="1:12" s="5" customFormat="1" x14ac:dyDescent="0.25">
      <c r="A36" s="20">
        <v>3</v>
      </c>
      <c r="B36" s="25" t="s">
        <v>18</v>
      </c>
      <c r="C36" s="6" t="s">
        <v>2</v>
      </c>
      <c r="D36" s="17">
        <v>6</v>
      </c>
      <c r="E36" s="45">
        <v>0</v>
      </c>
      <c r="F36" s="7">
        <f t="shared" si="3"/>
        <v>0</v>
      </c>
      <c r="G36" s="21" t="s">
        <v>92</v>
      </c>
      <c r="H36" s="6" t="s">
        <v>3</v>
      </c>
      <c r="I36" s="8">
        <v>12</v>
      </c>
      <c r="J36" s="48">
        <v>0</v>
      </c>
      <c r="K36" s="7">
        <f t="shared" si="4"/>
        <v>0</v>
      </c>
      <c r="L36" s="33"/>
    </row>
    <row r="37" spans="1:12" s="5" customFormat="1" ht="36" x14ac:dyDescent="0.25">
      <c r="A37" s="20">
        <v>4</v>
      </c>
      <c r="B37" s="25" t="s">
        <v>41</v>
      </c>
      <c r="C37" s="6" t="s">
        <v>19</v>
      </c>
      <c r="D37" s="17">
        <v>2.5299999999999998</v>
      </c>
      <c r="E37" s="45">
        <v>0</v>
      </c>
      <c r="F37" s="7">
        <f t="shared" si="3"/>
        <v>0</v>
      </c>
      <c r="G37" s="21" t="s">
        <v>64</v>
      </c>
      <c r="H37" s="23" t="s">
        <v>62</v>
      </c>
      <c r="I37" s="9">
        <v>1.4</v>
      </c>
      <c r="J37" s="48">
        <v>0</v>
      </c>
      <c r="K37" s="7">
        <f t="shared" si="4"/>
        <v>0</v>
      </c>
      <c r="L37" s="33"/>
    </row>
    <row r="38" spans="1:12" s="5" customFormat="1" x14ac:dyDescent="0.25">
      <c r="A38" s="20">
        <v>5</v>
      </c>
      <c r="B38" s="25" t="s">
        <v>43</v>
      </c>
      <c r="C38" s="23" t="s">
        <v>2</v>
      </c>
      <c r="D38" s="17">
        <v>4</v>
      </c>
      <c r="E38" s="45">
        <v>0</v>
      </c>
      <c r="F38" s="7">
        <f t="shared" si="3"/>
        <v>0</v>
      </c>
      <c r="G38" s="39" t="s">
        <v>65</v>
      </c>
      <c r="H38" s="12" t="s">
        <v>3</v>
      </c>
      <c r="I38" s="26">
        <v>4</v>
      </c>
      <c r="J38" s="46">
        <v>0</v>
      </c>
      <c r="K38" s="7">
        <f t="shared" si="4"/>
        <v>0</v>
      </c>
      <c r="L38" s="33"/>
    </row>
    <row r="39" spans="1:12" s="5" customFormat="1" x14ac:dyDescent="0.25">
      <c r="A39" s="20">
        <v>6</v>
      </c>
      <c r="B39" s="25" t="s">
        <v>44</v>
      </c>
      <c r="C39" s="23" t="s">
        <v>2</v>
      </c>
      <c r="D39" s="17">
        <v>4</v>
      </c>
      <c r="E39" s="45">
        <v>0</v>
      </c>
      <c r="F39" s="7">
        <f t="shared" si="3"/>
        <v>0</v>
      </c>
      <c r="G39" s="21" t="s">
        <v>66</v>
      </c>
      <c r="H39" s="12" t="s">
        <v>3</v>
      </c>
      <c r="I39" s="26">
        <v>2</v>
      </c>
      <c r="J39" s="46">
        <v>0</v>
      </c>
      <c r="K39" s="7">
        <f t="shared" si="4"/>
        <v>0</v>
      </c>
      <c r="L39" s="33"/>
    </row>
    <row r="40" spans="1:12" s="5" customFormat="1" ht="36" x14ac:dyDescent="0.25">
      <c r="A40" s="20">
        <v>7</v>
      </c>
      <c r="B40" s="25" t="s">
        <v>68</v>
      </c>
      <c r="C40" s="23" t="s">
        <v>19</v>
      </c>
      <c r="D40" s="17">
        <v>1.01</v>
      </c>
      <c r="E40" s="45">
        <v>0</v>
      </c>
      <c r="F40" s="7">
        <f t="shared" si="3"/>
        <v>0</v>
      </c>
      <c r="G40" s="21"/>
      <c r="H40" s="23"/>
      <c r="I40" s="9"/>
      <c r="J40" s="9"/>
      <c r="K40" s="7"/>
      <c r="L40" s="33"/>
    </row>
    <row r="41" spans="1:12" s="5" customFormat="1" x14ac:dyDescent="0.25">
      <c r="A41" s="20">
        <v>8</v>
      </c>
      <c r="B41" s="25" t="s">
        <v>39</v>
      </c>
      <c r="C41" s="23" t="s">
        <v>19</v>
      </c>
      <c r="D41" s="17">
        <v>0.5</v>
      </c>
      <c r="E41" s="45">
        <v>0</v>
      </c>
      <c r="F41" s="7">
        <f t="shared" si="3"/>
        <v>0</v>
      </c>
      <c r="G41" s="21"/>
      <c r="H41" s="23"/>
      <c r="I41" s="9"/>
      <c r="J41" s="9"/>
      <c r="K41" s="7"/>
      <c r="L41" s="33"/>
    </row>
    <row r="42" spans="1:12" s="5" customFormat="1" x14ac:dyDescent="0.25">
      <c r="A42" s="20">
        <v>9</v>
      </c>
      <c r="B42" s="25" t="s">
        <v>40</v>
      </c>
      <c r="C42" s="23" t="s">
        <v>1</v>
      </c>
      <c r="D42" s="17">
        <v>10.119999999999999</v>
      </c>
      <c r="E42" s="45">
        <v>0</v>
      </c>
      <c r="F42" s="7">
        <f t="shared" si="3"/>
        <v>0</v>
      </c>
      <c r="G42" s="21"/>
      <c r="H42" s="23"/>
      <c r="I42" s="9"/>
      <c r="J42" s="9"/>
      <c r="K42" s="7"/>
      <c r="L42" s="33"/>
    </row>
    <row r="43" spans="1:12" s="5" customFormat="1" x14ac:dyDescent="0.25">
      <c r="A43" s="99" t="s">
        <v>139</v>
      </c>
      <c r="B43" s="100"/>
      <c r="C43" s="100"/>
      <c r="D43" s="100"/>
      <c r="E43" s="101"/>
      <c r="F43" s="105">
        <f>SUM(F34:F42)</f>
        <v>0</v>
      </c>
      <c r="G43" s="102" t="s">
        <v>140</v>
      </c>
      <c r="H43" s="103"/>
      <c r="I43" s="103"/>
      <c r="J43" s="104"/>
      <c r="K43" s="105">
        <f>SUM(K34:K39)</f>
        <v>0</v>
      </c>
      <c r="L43" s="33"/>
    </row>
    <row r="44" spans="1:12" s="5" customFormat="1" ht="17.649999999999999" customHeight="1" x14ac:dyDescent="0.25">
      <c r="A44" s="96" t="s">
        <v>79</v>
      </c>
      <c r="B44" s="97"/>
      <c r="C44" s="97"/>
      <c r="D44" s="97"/>
      <c r="E44" s="97"/>
      <c r="F44" s="97"/>
      <c r="G44" s="97"/>
      <c r="H44" s="97"/>
      <c r="I44" s="97"/>
      <c r="J44" s="97"/>
      <c r="K44" s="98"/>
      <c r="L44" s="33"/>
    </row>
    <row r="45" spans="1:12" s="5" customFormat="1" ht="54" x14ac:dyDescent="0.25">
      <c r="A45" s="20">
        <v>1</v>
      </c>
      <c r="B45" s="25" t="s">
        <v>52</v>
      </c>
      <c r="C45" s="6" t="s">
        <v>2</v>
      </c>
      <c r="D45" s="17">
        <v>5.6</v>
      </c>
      <c r="E45" s="45">
        <v>0</v>
      </c>
      <c r="F45" s="7">
        <f t="shared" ref="F45:F51" si="5">E45*D45</f>
        <v>0</v>
      </c>
      <c r="G45" s="21" t="s">
        <v>70</v>
      </c>
      <c r="H45" s="6" t="s">
        <v>2</v>
      </c>
      <c r="I45" s="7">
        <v>78</v>
      </c>
      <c r="J45" s="46">
        <v>0</v>
      </c>
      <c r="K45" s="15">
        <f t="shared" ref="K45:K62" si="6">I45*J45</f>
        <v>0</v>
      </c>
      <c r="L45" s="33"/>
    </row>
    <row r="46" spans="1:12" s="5" customFormat="1" ht="36" x14ac:dyDescent="0.25">
      <c r="A46" s="20">
        <v>2</v>
      </c>
      <c r="B46" s="25" t="s">
        <v>53</v>
      </c>
      <c r="C46" s="6" t="s">
        <v>2</v>
      </c>
      <c r="D46" s="17">
        <v>5.6</v>
      </c>
      <c r="E46" s="45">
        <v>0</v>
      </c>
      <c r="F46" s="7">
        <f t="shared" si="5"/>
        <v>0</v>
      </c>
      <c r="G46" s="21" t="s">
        <v>74</v>
      </c>
      <c r="H46" s="12" t="s">
        <v>2</v>
      </c>
      <c r="I46" s="26">
        <v>50</v>
      </c>
      <c r="J46" s="46">
        <v>0</v>
      </c>
      <c r="K46" s="15">
        <f t="shared" si="6"/>
        <v>0</v>
      </c>
      <c r="L46" s="33"/>
    </row>
    <row r="47" spans="1:12" s="5" customFormat="1" x14ac:dyDescent="0.25">
      <c r="A47" s="20">
        <v>3</v>
      </c>
      <c r="B47" s="25" t="s">
        <v>25</v>
      </c>
      <c r="C47" s="23" t="s">
        <v>19</v>
      </c>
      <c r="D47" s="17">
        <v>2.5</v>
      </c>
      <c r="E47" s="45">
        <v>0</v>
      </c>
      <c r="F47" s="7">
        <f t="shared" si="5"/>
        <v>0</v>
      </c>
      <c r="G47" s="21" t="s">
        <v>91</v>
      </c>
      <c r="H47" s="23" t="s">
        <v>3</v>
      </c>
      <c r="I47" s="17">
        <v>40</v>
      </c>
      <c r="J47" s="46">
        <v>0</v>
      </c>
      <c r="K47" s="15">
        <f t="shared" si="6"/>
        <v>0</v>
      </c>
      <c r="L47" s="33"/>
    </row>
    <row r="48" spans="1:12" s="5" customFormat="1" ht="43.9" customHeight="1" x14ac:dyDescent="0.25">
      <c r="A48" s="20">
        <v>4</v>
      </c>
      <c r="B48" s="25" t="s">
        <v>54</v>
      </c>
      <c r="C48" s="6" t="s">
        <v>1</v>
      </c>
      <c r="D48" s="17">
        <v>7.48</v>
      </c>
      <c r="E48" s="45">
        <v>0</v>
      </c>
      <c r="F48" s="7">
        <f t="shared" si="5"/>
        <v>0</v>
      </c>
      <c r="G48" s="37" t="s">
        <v>88</v>
      </c>
      <c r="H48" s="9" t="s">
        <v>2</v>
      </c>
      <c r="I48" s="9">
        <v>80</v>
      </c>
      <c r="J48" s="46">
        <v>0</v>
      </c>
      <c r="K48" s="15">
        <f t="shared" si="6"/>
        <v>0</v>
      </c>
      <c r="L48" s="33"/>
    </row>
    <row r="49" spans="1:12" s="5" customFormat="1" x14ac:dyDescent="0.25">
      <c r="A49" s="20">
        <v>5</v>
      </c>
      <c r="B49" s="25" t="s">
        <v>47</v>
      </c>
      <c r="C49" s="6" t="s">
        <v>1</v>
      </c>
      <c r="D49" s="17">
        <v>7.48</v>
      </c>
      <c r="E49" s="48">
        <v>0</v>
      </c>
      <c r="F49" s="7">
        <f t="shared" si="5"/>
        <v>0</v>
      </c>
      <c r="G49" s="38" t="s">
        <v>75</v>
      </c>
      <c r="H49" s="10" t="s">
        <v>1</v>
      </c>
      <c r="I49" s="11">
        <v>40</v>
      </c>
      <c r="J49" s="46">
        <v>0</v>
      </c>
      <c r="K49" s="15">
        <f t="shared" si="6"/>
        <v>0</v>
      </c>
      <c r="L49" s="33"/>
    </row>
    <row r="50" spans="1:12" s="5" customFormat="1" ht="54" x14ac:dyDescent="0.25">
      <c r="A50" s="20">
        <v>6</v>
      </c>
      <c r="B50" s="25" t="s">
        <v>83</v>
      </c>
      <c r="C50" s="6" t="s">
        <v>31</v>
      </c>
      <c r="D50" s="17">
        <v>1</v>
      </c>
      <c r="E50" s="48">
        <v>0</v>
      </c>
      <c r="F50" s="7">
        <f t="shared" si="5"/>
        <v>0</v>
      </c>
      <c r="G50" s="38" t="s">
        <v>82</v>
      </c>
      <c r="H50" s="23" t="s">
        <v>1</v>
      </c>
      <c r="I50" s="9">
        <v>19</v>
      </c>
      <c r="J50" s="46">
        <v>0</v>
      </c>
      <c r="K50" s="15">
        <f t="shared" si="6"/>
        <v>0</v>
      </c>
      <c r="L50" s="33"/>
    </row>
    <row r="51" spans="1:12" s="5" customFormat="1" ht="36" x14ac:dyDescent="0.25">
      <c r="A51" s="20">
        <v>7</v>
      </c>
      <c r="B51" s="25" t="s">
        <v>69</v>
      </c>
      <c r="C51" s="6" t="s">
        <v>31</v>
      </c>
      <c r="D51" s="17">
        <v>1</v>
      </c>
      <c r="E51" s="48">
        <v>0</v>
      </c>
      <c r="F51" s="7">
        <f t="shared" si="5"/>
        <v>0</v>
      </c>
      <c r="G51" s="21" t="s">
        <v>81</v>
      </c>
      <c r="H51" s="23" t="s">
        <v>3</v>
      </c>
      <c r="I51" s="9">
        <v>23</v>
      </c>
      <c r="J51" s="46">
        <v>0</v>
      </c>
      <c r="K51" s="15">
        <f t="shared" si="6"/>
        <v>0</v>
      </c>
      <c r="L51" s="25"/>
    </row>
    <row r="52" spans="1:12" s="5" customFormat="1" x14ac:dyDescent="0.25">
      <c r="A52" s="20">
        <v>8</v>
      </c>
      <c r="B52" s="25" t="s">
        <v>125</v>
      </c>
      <c r="C52" s="23" t="s">
        <v>2</v>
      </c>
      <c r="D52" s="17">
        <v>80</v>
      </c>
      <c r="E52" s="48">
        <v>0</v>
      </c>
      <c r="F52" s="7">
        <f>E52*D52</f>
        <v>0</v>
      </c>
      <c r="G52" s="21" t="s">
        <v>76</v>
      </c>
      <c r="H52" s="12" t="s">
        <v>1</v>
      </c>
      <c r="I52" s="26">
        <v>1</v>
      </c>
      <c r="J52" s="46">
        <v>0</v>
      </c>
      <c r="K52" s="15">
        <f t="shared" si="6"/>
        <v>0</v>
      </c>
      <c r="L52" s="25"/>
    </row>
    <row r="53" spans="1:12" s="5" customFormat="1" x14ac:dyDescent="0.25">
      <c r="A53" s="20">
        <v>9</v>
      </c>
      <c r="B53" s="25" t="s">
        <v>51</v>
      </c>
      <c r="C53" s="6" t="s">
        <v>1</v>
      </c>
      <c r="D53" s="17">
        <v>50</v>
      </c>
      <c r="E53" s="48">
        <v>0</v>
      </c>
      <c r="F53" s="7">
        <f>E53*D53</f>
        <v>0</v>
      </c>
      <c r="G53" s="21" t="s">
        <v>26</v>
      </c>
      <c r="H53" s="23" t="s">
        <v>1</v>
      </c>
      <c r="I53" s="9">
        <v>55</v>
      </c>
      <c r="J53" s="46">
        <v>0</v>
      </c>
      <c r="K53" s="15">
        <f t="shared" si="6"/>
        <v>0</v>
      </c>
      <c r="L53" s="33"/>
    </row>
    <row r="54" spans="1:12" s="5" customFormat="1" x14ac:dyDescent="0.25">
      <c r="A54" s="20">
        <v>10</v>
      </c>
      <c r="B54" s="25" t="s">
        <v>48</v>
      </c>
      <c r="C54" s="23" t="s">
        <v>1</v>
      </c>
      <c r="D54" s="17">
        <v>50</v>
      </c>
      <c r="E54" s="45">
        <v>0</v>
      </c>
      <c r="F54" s="7">
        <f>E54*D54</f>
        <v>0</v>
      </c>
      <c r="G54" s="21" t="s">
        <v>27</v>
      </c>
      <c r="H54" s="23" t="s">
        <v>1</v>
      </c>
      <c r="I54" s="9">
        <v>55</v>
      </c>
      <c r="J54" s="46">
        <v>0</v>
      </c>
      <c r="K54" s="15">
        <f t="shared" si="6"/>
        <v>0</v>
      </c>
      <c r="L54" s="33"/>
    </row>
    <row r="55" spans="1:12" s="5" customFormat="1" x14ac:dyDescent="0.25">
      <c r="A55" s="20">
        <v>11</v>
      </c>
      <c r="B55" s="25" t="s">
        <v>49</v>
      </c>
      <c r="C55" s="23" t="s">
        <v>1</v>
      </c>
      <c r="D55" s="17">
        <v>50</v>
      </c>
      <c r="E55" s="45">
        <v>0</v>
      </c>
      <c r="F55" s="7">
        <f t="shared" ref="F55:F57" si="7">E55*D55</f>
        <v>0</v>
      </c>
      <c r="G55" s="21" t="s">
        <v>28</v>
      </c>
      <c r="H55" s="23" t="s">
        <v>29</v>
      </c>
      <c r="I55" s="9">
        <v>10</v>
      </c>
      <c r="J55" s="46">
        <v>0</v>
      </c>
      <c r="K55" s="15">
        <f t="shared" si="6"/>
        <v>0</v>
      </c>
      <c r="L55" s="33"/>
    </row>
    <row r="56" spans="1:12" s="5" customFormat="1" ht="36" x14ac:dyDescent="0.25">
      <c r="A56" s="20">
        <v>12</v>
      </c>
      <c r="B56" s="25" t="s">
        <v>50</v>
      </c>
      <c r="C56" s="6" t="s">
        <v>1</v>
      </c>
      <c r="D56" s="17">
        <v>65</v>
      </c>
      <c r="E56" s="45">
        <v>0</v>
      </c>
      <c r="F56" s="7">
        <f t="shared" si="7"/>
        <v>0</v>
      </c>
      <c r="G56" s="44" t="s">
        <v>89</v>
      </c>
      <c r="H56" s="6" t="s">
        <v>1</v>
      </c>
      <c r="I56" s="8">
        <v>50</v>
      </c>
      <c r="J56" s="46">
        <v>0</v>
      </c>
      <c r="K56" s="15">
        <f t="shared" si="6"/>
        <v>0</v>
      </c>
      <c r="L56" s="33"/>
    </row>
    <row r="57" spans="1:12" s="5" customFormat="1" ht="36" x14ac:dyDescent="0.25">
      <c r="A57" s="20">
        <v>13</v>
      </c>
      <c r="B57" s="25" t="s">
        <v>46</v>
      </c>
      <c r="C57" s="6" t="s">
        <v>1</v>
      </c>
      <c r="D57" s="17">
        <v>50</v>
      </c>
      <c r="E57" s="45">
        <v>0</v>
      </c>
      <c r="F57" s="7">
        <f t="shared" si="7"/>
        <v>0</v>
      </c>
      <c r="G57" s="21" t="s">
        <v>90</v>
      </c>
      <c r="H57" s="6" t="s">
        <v>1</v>
      </c>
      <c r="I57" s="8">
        <v>50</v>
      </c>
      <c r="J57" s="46">
        <v>0</v>
      </c>
      <c r="K57" s="15">
        <f t="shared" si="6"/>
        <v>0</v>
      </c>
      <c r="L57" s="33"/>
    </row>
    <row r="58" spans="1:12" s="5" customFormat="1" x14ac:dyDescent="0.25">
      <c r="A58" s="20"/>
      <c r="B58" s="35"/>
      <c r="C58" s="35"/>
      <c r="D58" s="35"/>
      <c r="E58" s="35"/>
      <c r="F58" s="35"/>
      <c r="G58" s="21" t="s">
        <v>84</v>
      </c>
      <c r="H58" s="23" t="s">
        <v>2</v>
      </c>
      <c r="I58" s="9">
        <v>30</v>
      </c>
      <c r="J58" s="48">
        <v>0</v>
      </c>
      <c r="K58" s="15">
        <f t="shared" si="6"/>
        <v>0</v>
      </c>
      <c r="L58" s="33"/>
    </row>
    <row r="59" spans="1:12" s="5" customFormat="1" ht="54" x14ac:dyDescent="0.25">
      <c r="A59" s="20"/>
      <c r="B59" s="41"/>
      <c r="C59" s="42"/>
      <c r="D59" s="42"/>
      <c r="E59" s="43"/>
      <c r="F59" s="35"/>
      <c r="G59" s="21" t="s">
        <v>115</v>
      </c>
      <c r="H59" s="23" t="s">
        <v>2</v>
      </c>
      <c r="I59" s="9">
        <v>8</v>
      </c>
      <c r="J59" s="48">
        <v>0</v>
      </c>
      <c r="K59" s="15">
        <f t="shared" si="6"/>
        <v>0</v>
      </c>
      <c r="L59" s="33"/>
    </row>
    <row r="60" spans="1:12" s="5" customFormat="1" ht="36" x14ac:dyDescent="0.25">
      <c r="A60" s="20"/>
      <c r="B60" s="41"/>
      <c r="C60" s="42"/>
      <c r="D60" s="42"/>
      <c r="E60" s="43"/>
      <c r="F60" s="35"/>
      <c r="G60" s="21" t="s">
        <v>87</v>
      </c>
      <c r="H60" s="23" t="s">
        <v>86</v>
      </c>
      <c r="I60" s="9">
        <v>1</v>
      </c>
      <c r="J60" s="48">
        <v>0</v>
      </c>
      <c r="K60" s="15">
        <f t="shared" si="6"/>
        <v>0</v>
      </c>
      <c r="L60" s="33"/>
    </row>
    <row r="61" spans="1:12" s="5" customFormat="1" ht="54" x14ac:dyDescent="0.25">
      <c r="A61" s="20"/>
      <c r="B61" s="41"/>
      <c r="C61" s="42"/>
      <c r="D61" s="42"/>
      <c r="E61" s="43"/>
      <c r="F61" s="35"/>
      <c r="G61" s="21" t="s">
        <v>85</v>
      </c>
      <c r="H61" s="23" t="s">
        <v>86</v>
      </c>
      <c r="I61" s="9">
        <v>2</v>
      </c>
      <c r="J61" s="48">
        <v>0</v>
      </c>
      <c r="K61" s="15">
        <f t="shared" si="6"/>
        <v>0</v>
      </c>
      <c r="L61" s="33"/>
    </row>
    <row r="62" spans="1:12" s="5" customFormat="1" x14ac:dyDescent="0.25">
      <c r="A62" s="20"/>
      <c r="B62" s="41"/>
      <c r="C62" s="42"/>
      <c r="D62" s="42"/>
      <c r="E62" s="43"/>
      <c r="F62" s="35"/>
      <c r="G62" s="21" t="s">
        <v>126</v>
      </c>
      <c r="H62" s="23" t="s">
        <v>3</v>
      </c>
      <c r="I62" s="9">
        <v>5</v>
      </c>
      <c r="J62" s="48">
        <v>0</v>
      </c>
      <c r="K62" s="15">
        <f t="shared" si="6"/>
        <v>0</v>
      </c>
      <c r="L62" s="33"/>
    </row>
    <row r="63" spans="1:12" s="5" customFormat="1" x14ac:dyDescent="0.25">
      <c r="A63" s="82" t="s">
        <v>141</v>
      </c>
      <c r="B63" s="83"/>
      <c r="C63" s="83"/>
      <c r="D63" s="83"/>
      <c r="E63" s="84"/>
      <c r="F63" s="40">
        <f>SUM(F45:F57)</f>
        <v>0</v>
      </c>
      <c r="G63" s="85" t="s">
        <v>142</v>
      </c>
      <c r="H63" s="86"/>
      <c r="I63" s="86"/>
      <c r="J63" s="87"/>
      <c r="K63" s="40">
        <f>SUM(K45:K62)</f>
        <v>0</v>
      </c>
      <c r="L63" s="33"/>
    </row>
    <row r="64" spans="1:12" s="5" customFormat="1" x14ac:dyDescent="0.25">
      <c r="A64" s="93" t="s">
        <v>80</v>
      </c>
      <c r="B64" s="94"/>
      <c r="C64" s="94"/>
      <c r="D64" s="94"/>
      <c r="E64" s="94"/>
      <c r="F64" s="94"/>
      <c r="G64" s="94"/>
      <c r="H64" s="94"/>
      <c r="I64" s="94"/>
      <c r="J64" s="94"/>
      <c r="K64" s="95"/>
      <c r="L64" s="33"/>
    </row>
    <row r="65" spans="1:12" s="5" customFormat="1" x14ac:dyDescent="0.25">
      <c r="A65" s="22">
        <v>1</v>
      </c>
      <c r="B65" s="25" t="s">
        <v>9</v>
      </c>
      <c r="C65" s="23" t="s">
        <v>2</v>
      </c>
      <c r="D65" s="17">
        <v>25</v>
      </c>
      <c r="E65" s="45">
        <v>0</v>
      </c>
      <c r="F65" s="27">
        <f>D65*E65</f>
        <v>0</v>
      </c>
      <c r="G65" s="21" t="s">
        <v>10</v>
      </c>
      <c r="H65" s="10" t="s">
        <v>3</v>
      </c>
      <c r="I65" s="10">
        <v>2</v>
      </c>
      <c r="J65" s="51">
        <v>0</v>
      </c>
      <c r="K65" s="15">
        <f t="shared" ref="K65:K66" si="8">I65*J65</f>
        <v>0</v>
      </c>
      <c r="L65" s="33"/>
    </row>
    <row r="66" spans="1:12" s="5" customFormat="1" ht="30" x14ac:dyDescent="0.25">
      <c r="A66" s="22">
        <v>2</v>
      </c>
      <c r="B66" s="31" t="s">
        <v>20</v>
      </c>
      <c r="C66" s="29" t="s">
        <v>3</v>
      </c>
      <c r="D66" s="30">
        <v>1</v>
      </c>
      <c r="E66" s="49">
        <v>0</v>
      </c>
      <c r="F66" s="27">
        <f t="shared" ref="F66:F70" si="9">D66*E66</f>
        <v>0</v>
      </c>
      <c r="G66" s="21" t="s">
        <v>12</v>
      </c>
      <c r="H66" s="6" t="s">
        <v>2</v>
      </c>
      <c r="I66" s="7">
        <v>25</v>
      </c>
      <c r="J66" s="52">
        <v>0</v>
      </c>
      <c r="K66" s="15">
        <f t="shared" si="8"/>
        <v>0</v>
      </c>
      <c r="L66" s="33"/>
    </row>
    <row r="67" spans="1:12" s="5" customFormat="1" x14ac:dyDescent="0.25">
      <c r="A67" s="22">
        <v>3</v>
      </c>
      <c r="B67" s="28" t="s">
        <v>11</v>
      </c>
      <c r="C67" s="29" t="s">
        <v>3</v>
      </c>
      <c r="D67" s="30">
        <v>2</v>
      </c>
      <c r="E67" s="49">
        <v>0</v>
      </c>
      <c r="F67" s="27">
        <f t="shared" si="9"/>
        <v>0</v>
      </c>
      <c r="G67" s="21" t="s">
        <v>23</v>
      </c>
      <c r="H67" s="23" t="s">
        <v>2</v>
      </c>
      <c r="I67" s="23">
        <v>25</v>
      </c>
      <c r="J67" s="53">
        <v>0</v>
      </c>
      <c r="K67" s="15">
        <f>I67*J67</f>
        <v>0</v>
      </c>
      <c r="L67" s="33"/>
    </row>
    <row r="68" spans="1:12" s="5" customFormat="1" x14ac:dyDescent="0.25">
      <c r="A68" s="22">
        <v>4</v>
      </c>
      <c r="B68" s="32" t="s">
        <v>13</v>
      </c>
      <c r="C68" s="29" t="s">
        <v>3</v>
      </c>
      <c r="D68" s="30">
        <v>2</v>
      </c>
      <c r="E68" s="50">
        <v>0</v>
      </c>
      <c r="F68" s="27">
        <f t="shared" si="9"/>
        <v>0</v>
      </c>
      <c r="G68" s="21" t="s">
        <v>24</v>
      </c>
      <c r="H68" s="23" t="s">
        <v>3</v>
      </c>
      <c r="I68" s="17">
        <v>2</v>
      </c>
      <c r="J68" s="53">
        <v>0</v>
      </c>
      <c r="K68" s="15">
        <f>I68*J68</f>
        <v>0</v>
      </c>
      <c r="L68" s="33"/>
    </row>
    <row r="69" spans="1:12" s="5" customFormat="1" x14ac:dyDescent="0.25">
      <c r="A69" s="22">
        <v>5</v>
      </c>
      <c r="B69" s="25" t="s">
        <v>8</v>
      </c>
      <c r="C69" s="23" t="s">
        <v>2</v>
      </c>
      <c r="D69" s="17">
        <v>5</v>
      </c>
      <c r="E69" s="45">
        <v>0</v>
      </c>
      <c r="F69" s="27">
        <f t="shared" si="9"/>
        <v>0</v>
      </c>
      <c r="G69" s="21"/>
      <c r="H69" s="6"/>
      <c r="I69" s="6"/>
      <c r="J69" s="27"/>
      <c r="K69" s="15"/>
      <c r="L69" s="33"/>
    </row>
    <row r="70" spans="1:12" s="5" customFormat="1" x14ac:dyDescent="0.25">
      <c r="A70" s="22">
        <v>6</v>
      </c>
      <c r="B70" s="25" t="s">
        <v>14</v>
      </c>
      <c r="C70" s="23" t="s">
        <v>3</v>
      </c>
      <c r="D70" s="17">
        <v>2</v>
      </c>
      <c r="E70" s="45">
        <v>0</v>
      </c>
      <c r="F70" s="27">
        <f t="shared" si="9"/>
        <v>0</v>
      </c>
      <c r="G70" s="21"/>
      <c r="H70" s="23"/>
      <c r="I70" s="17"/>
      <c r="J70" s="27"/>
      <c r="K70" s="15"/>
      <c r="L70" s="33"/>
    </row>
    <row r="71" spans="1:12" s="5" customFormat="1" ht="18.75" customHeight="1" x14ac:dyDescent="0.25">
      <c r="A71" s="82" t="s">
        <v>143</v>
      </c>
      <c r="B71" s="83"/>
      <c r="C71" s="83"/>
      <c r="D71" s="83"/>
      <c r="E71" s="84"/>
      <c r="F71" s="40">
        <f>SUM(F65:F70)</f>
        <v>0</v>
      </c>
      <c r="G71" s="85" t="s">
        <v>144</v>
      </c>
      <c r="H71" s="86"/>
      <c r="I71" s="86"/>
      <c r="J71" s="87"/>
      <c r="K71" s="40">
        <f>SUM(K65:K68)</f>
        <v>0</v>
      </c>
      <c r="L71" s="33"/>
    </row>
    <row r="72" spans="1:12" s="5" customFormat="1" ht="18.75" thickBot="1" x14ac:dyDescent="0.3">
      <c r="A72" s="91" t="s">
        <v>119</v>
      </c>
      <c r="B72" s="91"/>
      <c r="C72" s="92"/>
      <c r="D72" s="92"/>
      <c r="E72" s="92"/>
      <c r="F72" s="91"/>
      <c r="G72" s="91"/>
      <c r="H72" s="91"/>
      <c r="I72" s="91"/>
      <c r="J72" s="91"/>
      <c r="K72" s="91"/>
      <c r="L72" s="33"/>
    </row>
    <row r="73" spans="1:12" s="5" customFormat="1" ht="194.65" customHeight="1" thickBot="1" x14ac:dyDescent="0.3">
      <c r="A73" s="22">
        <v>1</v>
      </c>
      <c r="B73" s="109" t="s">
        <v>118</v>
      </c>
      <c r="C73" s="106" t="s">
        <v>116</v>
      </c>
      <c r="D73" s="114">
        <v>0</v>
      </c>
      <c r="E73" s="10">
        <v>11.8</v>
      </c>
      <c r="F73" s="27">
        <f t="shared" ref="F73:F75" si="10">D73*E73</f>
        <v>0</v>
      </c>
      <c r="G73" s="24"/>
      <c r="H73" s="24"/>
      <c r="I73" s="24"/>
      <c r="J73" s="24"/>
      <c r="K73" s="24"/>
      <c r="L73" s="33"/>
    </row>
    <row r="74" spans="1:12" s="5" customFormat="1" ht="184.15" customHeight="1" x14ac:dyDescent="0.25">
      <c r="A74" s="59">
        <v>2</v>
      </c>
      <c r="B74" s="110" t="s">
        <v>117</v>
      </c>
      <c r="C74" s="107" t="s">
        <v>116</v>
      </c>
      <c r="D74" s="115">
        <v>0</v>
      </c>
      <c r="E74" s="112">
        <v>17.09</v>
      </c>
      <c r="F74" s="108">
        <f t="shared" si="10"/>
        <v>0</v>
      </c>
      <c r="G74" s="60"/>
      <c r="H74" s="24"/>
      <c r="I74" s="24"/>
      <c r="J74" s="24"/>
      <c r="K74" s="24"/>
      <c r="L74" s="33"/>
    </row>
    <row r="75" spans="1:12" s="5" customFormat="1" ht="40.9" customHeight="1" x14ac:dyDescent="0.25">
      <c r="A75" s="22">
        <v>3</v>
      </c>
      <c r="B75" s="36" t="s">
        <v>120</v>
      </c>
      <c r="C75" s="106" t="s">
        <v>121</v>
      </c>
      <c r="D75" s="106">
        <v>1</v>
      </c>
      <c r="E75" s="113">
        <v>0</v>
      </c>
      <c r="F75" s="27">
        <f t="shared" si="10"/>
        <v>0</v>
      </c>
      <c r="G75" s="24"/>
      <c r="H75" s="24"/>
      <c r="I75" s="24"/>
      <c r="J75" s="24"/>
      <c r="K75" s="24"/>
      <c r="L75" s="33"/>
    </row>
    <row r="76" spans="1:12" s="5" customFormat="1" ht="18.399999999999999" customHeight="1" x14ac:dyDescent="0.25">
      <c r="A76" s="99" t="s">
        <v>136</v>
      </c>
      <c r="B76" s="100"/>
      <c r="C76" s="100"/>
      <c r="D76" s="100"/>
      <c r="E76" s="101"/>
      <c r="F76" s="117">
        <f>SUM(F73:F75)</f>
        <v>0</v>
      </c>
      <c r="G76" s="61"/>
      <c r="H76" s="61"/>
      <c r="I76" s="61"/>
      <c r="J76" s="61"/>
      <c r="K76" s="61"/>
      <c r="L76" s="33"/>
    </row>
    <row r="77" spans="1:12" s="5" customFormat="1" ht="18" customHeight="1" x14ac:dyDescent="0.25">
      <c r="A77" s="89" t="s">
        <v>135</v>
      </c>
      <c r="B77" s="89"/>
      <c r="C77" s="89"/>
      <c r="D77" s="89"/>
      <c r="E77" s="90"/>
      <c r="F77" s="111">
        <f>F32+F43+F63+F71+F76</f>
        <v>0</v>
      </c>
      <c r="G77" s="88" t="s">
        <v>134</v>
      </c>
      <c r="H77" s="89"/>
      <c r="I77" s="89"/>
      <c r="J77" s="90"/>
      <c r="K77" s="40">
        <f>K32+K43+K63+K71</f>
        <v>0</v>
      </c>
      <c r="L77" s="33"/>
    </row>
    <row r="78" spans="1:12" s="5" customFormat="1" ht="18" customHeight="1" x14ac:dyDescent="0.25">
      <c r="A78" s="118" t="s">
        <v>133</v>
      </c>
      <c r="B78" s="118"/>
      <c r="C78" s="118"/>
      <c r="D78" s="118"/>
      <c r="E78" s="118"/>
      <c r="F78" s="116">
        <f>F77+K77</f>
        <v>0</v>
      </c>
      <c r="G78" s="3"/>
      <c r="H78" s="16"/>
      <c r="I78" s="16"/>
      <c r="J78" s="16"/>
      <c r="K78" s="16"/>
      <c r="L78" s="33"/>
    </row>
    <row r="79" spans="1:12" s="5" customFormat="1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4"/>
    </row>
    <row r="80" spans="1:12" s="5" customFormat="1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4"/>
    </row>
    <row r="81" spans="1:12" s="5" customFormat="1" x14ac:dyDescent="0.25">
      <c r="B81" s="64"/>
      <c r="C81" s="64"/>
      <c r="D81" s="64"/>
      <c r="E81" s="64"/>
      <c r="F81" s="64"/>
      <c r="G81" s="64"/>
      <c r="H81" s="4"/>
      <c r="I81" s="4"/>
      <c r="J81" s="4"/>
      <c r="K81" s="4"/>
      <c r="L81" s="4"/>
    </row>
    <row r="82" spans="1:12" s="3" customFormat="1" x14ac:dyDescent="0.25">
      <c r="A82" s="56">
        <v>1</v>
      </c>
      <c r="B82" s="55" t="s">
        <v>122</v>
      </c>
      <c r="C82" s="119"/>
      <c r="D82" s="3" t="s">
        <v>145</v>
      </c>
      <c r="E82" s="19"/>
      <c r="F82" s="19"/>
      <c r="H82" s="16"/>
      <c r="I82" s="16"/>
      <c r="J82" s="16"/>
      <c r="K82" s="16"/>
      <c r="L82" s="4"/>
    </row>
    <row r="83" spans="1:12" s="3" customFormat="1" x14ac:dyDescent="0.25">
      <c r="A83" s="56">
        <v>2</v>
      </c>
      <c r="B83" s="55" t="s">
        <v>93</v>
      </c>
      <c r="C83" s="119"/>
      <c r="D83" s="3" t="s">
        <v>94</v>
      </c>
      <c r="E83" s="19"/>
      <c r="F83" s="19"/>
      <c r="H83" s="16"/>
      <c r="I83" s="16"/>
      <c r="J83" s="16"/>
      <c r="K83" s="16"/>
      <c r="L83" s="4"/>
    </row>
    <row r="84" spans="1:12" s="3" customFormat="1" ht="36" x14ac:dyDescent="0.25">
      <c r="A84" s="56">
        <v>3</v>
      </c>
      <c r="B84" s="55" t="s">
        <v>146</v>
      </c>
      <c r="C84" s="119"/>
      <c r="D84" s="3" t="s">
        <v>147</v>
      </c>
      <c r="E84" s="19"/>
      <c r="F84" s="19"/>
      <c r="H84" s="16"/>
      <c r="I84" s="16"/>
      <c r="J84" s="16"/>
      <c r="K84" s="16"/>
      <c r="L84" s="4"/>
    </row>
    <row r="85" spans="1:12" s="3" customFormat="1" x14ac:dyDescent="0.25">
      <c r="A85" s="56">
        <v>4</v>
      </c>
      <c r="B85" s="55" t="s">
        <v>95</v>
      </c>
      <c r="C85" s="119"/>
      <c r="D85" s="1" t="s">
        <v>147</v>
      </c>
      <c r="E85" s="19"/>
      <c r="F85" s="19"/>
      <c r="G85" s="1"/>
      <c r="H85" s="16"/>
      <c r="I85" s="16"/>
      <c r="J85" s="16"/>
      <c r="K85" s="16"/>
      <c r="L85" s="4"/>
    </row>
    <row r="86" spans="1:12" s="3" customFormat="1" x14ac:dyDescent="0.25">
      <c r="A86" s="56">
        <v>5</v>
      </c>
      <c r="B86" s="55" t="s">
        <v>96</v>
      </c>
      <c r="C86" s="119"/>
      <c r="D86" s="1" t="s">
        <v>97</v>
      </c>
      <c r="E86" s="19"/>
      <c r="F86" s="19"/>
      <c r="G86" s="1"/>
      <c r="H86" s="16"/>
      <c r="I86" s="16"/>
      <c r="J86" s="16"/>
      <c r="K86" s="16"/>
      <c r="L86" s="4"/>
    </row>
    <row r="87" spans="1:12" s="3" customFormat="1" x14ac:dyDescent="0.25">
      <c r="A87" s="1"/>
      <c r="B87" s="1"/>
      <c r="C87" s="1"/>
      <c r="D87" s="1"/>
      <c r="E87" s="19"/>
      <c r="F87" s="19"/>
      <c r="G87" s="1"/>
      <c r="H87" s="16"/>
      <c r="I87" s="16"/>
      <c r="J87" s="16"/>
      <c r="K87" s="16"/>
      <c r="L87" s="4"/>
    </row>
    <row r="88" spans="1:12" x14ac:dyDescent="0.25">
      <c r="B88" s="120" t="s">
        <v>98</v>
      </c>
      <c r="C88" s="1"/>
      <c r="D88" s="3"/>
      <c r="E88" s="19"/>
      <c r="F88" s="19"/>
    </row>
    <row r="89" spans="1:12" ht="34.9" customHeight="1" x14ac:dyDescent="0.25">
      <c r="A89" s="62">
        <v>1</v>
      </c>
      <c r="B89" s="121" t="s">
        <v>104</v>
      </c>
      <c r="C89" s="122"/>
      <c r="D89" s="123"/>
      <c r="E89" s="19"/>
      <c r="F89" s="19"/>
    </row>
    <row r="90" spans="1:12" ht="45" customHeight="1" x14ac:dyDescent="0.25">
      <c r="A90" s="62">
        <v>2</v>
      </c>
      <c r="B90" s="65" t="s">
        <v>99</v>
      </c>
      <c r="C90" s="65"/>
      <c r="D90" s="65"/>
      <c r="E90" s="19"/>
      <c r="F90" s="19"/>
    </row>
    <row r="91" spans="1:12" ht="61.15" customHeight="1" x14ac:dyDescent="0.25">
      <c r="A91" s="62">
        <v>3</v>
      </c>
      <c r="B91" s="65" t="s">
        <v>100</v>
      </c>
      <c r="C91" s="65"/>
      <c r="D91" s="65"/>
      <c r="E91" s="19"/>
      <c r="F91" s="19"/>
    </row>
    <row r="92" spans="1:12" ht="34.5" customHeight="1" x14ac:dyDescent="0.25">
      <c r="A92" s="62">
        <v>4</v>
      </c>
      <c r="B92" s="65" t="s">
        <v>101</v>
      </c>
      <c r="C92" s="65"/>
      <c r="D92" s="65"/>
      <c r="E92" s="19"/>
      <c r="F92" s="19"/>
    </row>
    <row r="93" spans="1:12" ht="54.4" customHeight="1" x14ac:dyDescent="0.25">
      <c r="A93" s="62">
        <v>5</v>
      </c>
      <c r="B93" s="65" t="s">
        <v>102</v>
      </c>
      <c r="C93" s="65"/>
      <c r="D93" s="65"/>
      <c r="E93" s="19"/>
      <c r="F93" s="19"/>
    </row>
    <row r="94" spans="1:12" ht="40.9" customHeight="1" x14ac:dyDescent="0.25">
      <c r="A94" s="62">
        <v>6</v>
      </c>
      <c r="B94" s="65" t="s">
        <v>103</v>
      </c>
      <c r="C94" s="65"/>
      <c r="D94" s="65"/>
      <c r="E94" s="19"/>
      <c r="F94" s="19"/>
    </row>
    <row r="95" spans="1:12" ht="52.9" customHeight="1" x14ac:dyDescent="0.25">
      <c r="A95" s="62">
        <v>7</v>
      </c>
      <c r="B95" s="65" t="s">
        <v>127</v>
      </c>
      <c r="C95" s="65"/>
      <c r="D95" s="65"/>
      <c r="E95" s="19"/>
      <c r="F95" s="19"/>
    </row>
    <row r="96" spans="1:12" ht="71.25" customHeight="1" x14ac:dyDescent="0.25">
      <c r="A96" s="62">
        <v>8</v>
      </c>
      <c r="B96" s="65" t="s">
        <v>128</v>
      </c>
      <c r="C96" s="65"/>
      <c r="D96" s="65"/>
      <c r="E96" s="19"/>
      <c r="F96" s="19"/>
    </row>
    <row r="97" spans="1:6" ht="52.15" customHeight="1" x14ac:dyDescent="0.25">
      <c r="A97" s="62">
        <v>9</v>
      </c>
      <c r="B97" s="65" t="s">
        <v>129</v>
      </c>
      <c r="C97" s="65"/>
      <c r="D97" s="65"/>
      <c r="E97" s="19"/>
      <c r="F97" s="19"/>
    </row>
    <row r="98" spans="1:6" x14ac:dyDescent="0.25">
      <c r="B98" s="2"/>
      <c r="C98" s="18"/>
      <c r="D98" s="19"/>
      <c r="E98" s="19"/>
      <c r="F98" s="19"/>
    </row>
    <row r="99" spans="1:6" x14ac:dyDescent="0.25">
      <c r="B99" s="2"/>
      <c r="C99" s="18"/>
      <c r="D99" s="19"/>
      <c r="E99" s="19"/>
      <c r="F99" s="19"/>
    </row>
    <row r="100" spans="1:6" x14ac:dyDescent="0.25">
      <c r="B100" s="2"/>
      <c r="C100" s="18"/>
      <c r="D100" s="19"/>
      <c r="E100" s="19"/>
      <c r="F100" s="19"/>
    </row>
    <row r="101" spans="1:6" x14ac:dyDescent="0.25">
      <c r="B101" s="2"/>
      <c r="C101" s="18"/>
      <c r="D101" s="19"/>
      <c r="E101" s="19"/>
      <c r="F101" s="19"/>
    </row>
    <row r="102" spans="1:6" x14ac:dyDescent="0.25">
      <c r="B102" s="2"/>
      <c r="C102" s="18"/>
      <c r="D102" s="19"/>
      <c r="E102" s="19"/>
      <c r="F102" s="19"/>
    </row>
    <row r="103" spans="1:6" x14ac:dyDescent="0.25">
      <c r="B103" s="2"/>
      <c r="C103" s="18"/>
      <c r="D103" s="19"/>
      <c r="E103" s="19"/>
      <c r="F103" s="19"/>
    </row>
    <row r="104" spans="1:6" x14ac:dyDescent="0.25">
      <c r="B104" s="2"/>
      <c r="C104" s="18"/>
      <c r="D104" s="19"/>
      <c r="E104" s="19"/>
      <c r="F104" s="19"/>
    </row>
    <row r="105" spans="1:6" x14ac:dyDescent="0.25">
      <c r="B105" s="2"/>
      <c r="C105" s="18"/>
      <c r="D105" s="19"/>
      <c r="E105" s="19"/>
      <c r="F105" s="19"/>
    </row>
    <row r="106" spans="1:6" x14ac:dyDescent="0.25">
      <c r="B106" s="2"/>
      <c r="C106" s="18"/>
      <c r="D106" s="19"/>
      <c r="E106" s="19"/>
      <c r="F106" s="19"/>
    </row>
    <row r="107" spans="1:6" x14ac:dyDescent="0.25">
      <c r="B107" s="2"/>
      <c r="C107" s="18"/>
      <c r="D107" s="19"/>
      <c r="E107" s="19"/>
      <c r="F107" s="19"/>
    </row>
    <row r="108" spans="1:6" x14ac:dyDescent="0.25">
      <c r="B108" s="2"/>
      <c r="C108" s="18"/>
      <c r="D108" s="19"/>
      <c r="E108" s="19"/>
      <c r="F108" s="19"/>
    </row>
    <row r="109" spans="1:6" x14ac:dyDescent="0.25">
      <c r="B109" s="2"/>
      <c r="C109" s="18"/>
      <c r="D109" s="19"/>
      <c r="E109" s="19"/>
      <c r="F109" s="19"/>
    </row>
    <row r="110" spans="1:6" x14ac:dyDescent="0.25">
      <c r="B110" s="2"/>
      <c r="C110" s="18"/>
      <c r="D110" s="19"/>
      <c r="E110" s="19"/>
      <c r="F110" s="19"/>
    </row>
    <row r="111" spans="1:6" x14ac:dyDescent="0.25">
      <c r="B111" s="2"/>
      <c r="C111" s="18"/>
      <c r="D111" s="19"/>
      <c r="E111" s="19"/>
      <c r="F111" s="19"/>
    </row>
    <row r="112" spans="1:6" x14ac:dyDescent="0.25">
      <c r="B112" s="2"/>
      <c r="C112" s="18"/>
      <c r="D112" s="19"/>
      <c r="E112" s="19"/>
      <c r="F112" s="19"/>
    </row>
    <row r="113" spans="2:6" x14ac:dyDescent="0.25">
      <c r="B113" s="2"/>
      <c r="C113" s="18"/>
      <c r="D113" s="19"/>
      <c r="E113" s="19"/>
      <c r="F113" s="19"/>
    </row>
    <row r="114" spans="2:6" x14ac:dyDescent="0.25">
      <c r="B114" s="2"/>
      <c r="C114" s="18"/>
      <c r="D114" s="19"/>
      <c r="E114" s="19"/>
      <c r="F114" s="19"/>
    </row>
    <row r="115" spans="2:6" x14ac:dyDescent="0.25">
      <c r="B115" s="2"/>
      <c r="C115" s="18"/>
      <c r="D115" s="19"/>
      <c r="E115" s="19"/>
      <c r="F115" s="19"/>
    </row>
    <row r="116" spans="2:6" x14ac:dyDescent="0.25">
      <c r="B116" s="2"/>
      <c r="C116" s="18"/>
      <c r="D116" s="19"/>
      <c r="E116" s="19"/>
      <c r="F116" s="19"/>
    </row>
    <row r="117" spans="2:6" x14ac:dyDescent="0.25">
      <c r="B117" s="2"/>
      <c r="C117" s="18"/>
      <c r="D117" s="19"/>
      <c r="E117" s="19"/>
      <c r="F117" s="19"/>
    </row>
    <row r="118" spans="2:6" x14ac:dyDescent="0.25">
      <c r="B118" s="2"/>
      <c r="C118" s="18"/>
      <c r="D118" s="19"/>
      <c r="E118" s="19"/>
      <c r="F118" s="19"/>
    </row>
    <row r="119" spans="2:6" x14ac:dyDescent="0.25">
      <c r="B119" s="2"/>
      <c r="C119" s="18"/>
      <c r="D119" s="19"/>
      <c r="E119" s="19"/>
      <c r="F119" s="19"/>
    </row>
    <row r="120" spans="2:6" x14ac:dyDescent="0.25">
      <c r="B120" s="2"/>
      <c r="C120" s="18"/>
      <c r="D120" s="19"/>
      <c r="E120" s="19"/>
      <c r="F120" s="19"/>
    </row>
    <row r="121" spans="2:6" x14ac:dyDescent="0.25">
      <c r="B121" s="2"/>
      <c r="C121" s="18"/>
      <c r="D121" s="19"/>
      <c r="E121" s="19"/>
      <c r="F121" s="19"/>
    </row>
    <row r="122" spans="2:6" x14ac:dyDescent="0.25">
      <c r="B122" s="2"/>
      <c r="C122" s="18"/>
      <c r="D122" s="19"/>
      <c r="E122" s="19"/>
      <c r="F122" s="19"/>
    </row>
    <row r="123" spans="2:6" x14ac:dyDescent="0.25">
      <c r="B123" s="2"/>
      <c r="C123" s="18"/>
      <c r="D123" s="19"/>
      <c r="E123" s="19"/>
      <c r="F123" s="19"/>
    </row>
    <row r="124" spans="2:6" x14ac:dyDescent="0.25">
      <c r="B124" s="2"/>
      <c r="C124" s="18"/>
      <c r="D124" s="19"/>
      <c r="E124" s="19"/>
      <c r="F124" s="19"/>
    </row>
    <row r="125" spans="2:6" x14ac:dyDescent="0.25">
      <c r="B125" s="2"/>
      <c r="C125" s="18"/>
      <c r="D125" s="19"/>
      <c r="E125" s="19"/>
      <c r="F125" s="19"/>
    </row>
    <row r="126" spans="2:6" x14ac:dyDescent="0.25">
      <c r="B126" s="2"/>
      <c r="C126" s="18"/>
      <c r="D126" s="19"/>
      <c r="E126" s="19"/>
      <c r="F126" s="19"/>
    </row>
    <row r="127" spans="2:6" x14ac:dyDescent="0.25">
      <c r="B127" s="2"/>
      <c r="C127" s="18"/>
      <c r="D127" s="19"/>
      <c r="E127" s="19"/>
      <c r="F127" s="19"/>
    </row>
    <row r="128" spans="2:6" x14ac:dyDescent="0.25">
      <c r="B128" s="2"/>
      <c r="C128" s="18"/>
      <c r="D128" s="19"/>
      <c r="E128" s="19"/>
      <c r="F128" s="19"/>
    </row>
    <row r="129" spans="2:6" x14ac:dyDescent="0.25">
      <c r="B129" s="2"/>
      <c r="C129" s="18"/>
      <c r="D129" s="19"/>
      <c r="E129" s="19"/>
      <c r="F129" s="19"/>
    </row>
    <row r="130" spans="2:6" x14ac:dyDescent="0.25">
      <c r="B130" s="2"/>
      <c r="C130" s="18"/>
      <c r="D130" s="19"/>
      <c r="E130" s="19"/>
      <c r="F130" s="19"/>
    </row>
    <row r="131" spans="2:6" x14ac:dyDescent="0.25">
      <c r="B131" s="2"/>
      <c r="C131" s="18"/>
      <c r="D131" s="19"/>
      <c r="E131" s="19"/>
      <c r="F131" s="19"/>
    </row>
    <row r="132" spans="2:6" x14ac:dyDescent="0.25">
      <c r="B132" s="2"/>
      <c r="C132" s="18"/>
      <c r="D132" s="19"/>
      <c r="E132" s="19"/>
      <c r="F132" s="19"/>
    </row>
    <row r="133" spans="2:6" x14ac:dyDescent="0.25">
      <c r="B133" s="2"/>
      <c r="C133" s="18"/>
      <c r="D133" s="19"/>
      <c r="E133" s="19"/>
      <c r="F133" s="19"/>
    </row>
    <row r="134" spans="2:6" x14ac:dyDescent="0.25">
      <c r="B134" s="2"/>
      <c r="C134" s="18"/>
      <c r="D134" s="19"/>
      <c r="E134" s="19"/>
      <c r="F134" s="19"/>
    </row>
    <row r="135" spans="2:6" x14ac:dyDescent="0.25">
      <c r="B135" s="2"/>
      <c r="C135" s="18"/>
      <c r="D135" s="19"/>
      <c r="E135" s="19"/>
      <c r="F135" s="19"/>
    </row>
    <row r="136" spans="2:6" x14ac:dyDescent="0.25">
      <c r="B136" s="2"/>
      <c r="C136" s="18"/>
      <c r="D136" s="19"/>
      <c r="E136" s="19"/>
      <c r="F136" s="19"/>
    </row>
    <row r="137" spans="2:6" x14ac:dyDescent="0.25">
      <c r="B137" s="2"/>
      <c r="C137" s="18"/>
      <c r="D137" s="19"/>
      <c r="E137" s="19"/>
      <c r="F137" s="19"/>
    </row>
    <row r="138" spans="2:6" x14ac:dyDescent="0.25">
      <c r="B138" s="2"/>
      <c r="C138" s="18"/>
      <c r="D138" s="19"/>
      <c r="E138" s="19"/>
      <c r="F138" s="19"/>
    </row>
    <row r="139" spans="2:6" x14ac:dyDescent="0.25">
      <c r="B139" s="2"/>
      <c r="C139" s="18"/>
      <c r="D139" s="19"/>
      <c r="E139" s="19"/>
      <c r="F139" s="19"/>
    </row>
    <row r="140" spans="2:6" x14ac:dyDescent="0.25">
      <c r="B140" s="2"/>
      <c r="C140" s="18"/>
      <c r="D140" s="19"/>
      <c r="E140" s="19"/>
      <c r="F140" s="19"/>
    </row>
    <row r="141" spans="2:6" x14ac:dyDescent="0.25">
      <c r="B141" s="2"/>
      <c r="C141" s="18"/>
      <c r="D141" s="19"/>
      <c r="E141" s="19"/>
      <c r="F141" s="19"/>
    </row>
    <row r="142" spans="2:6" x14ac:dyDescent="0.25">
      <c r="B142" s="2"/>
      <c r="C142" s="18"/>
      <c r="D142" s="19"/>
      <c r="E142" s="19"/>
      <c r="F142" s="19"/>
    </row>
    <row r="143" spans="2:6" x14ac:dyDescent="0.25">
      <c r="B143" s="2"/>
      <c r="C143" s="18"/>
      <c r="D143" s="19"/>
      <c r="E143" s="19"/>
      <c r="F143" s="19"/>
    </row>
    <row r="144" spans="2:6" x14ac:dyDescent="0.25">
      <c r="B144" s="2"/>
      <c r="C144" s="18"/>
      <c r="D144" s="19"/>
      <c r="E144" s="19"/>
      <c r="F144" s="19"/>
    </row>
    <row r="145" spans="2:6" x14ac:dyDescent="0.25">
      <c r="B145" s="2"/>
      <c r="C145" s="18"/>
      <c r="D145" s="19"/>
      <c r="E145" s="19"/>
      <c r="F145" s="19"/>
    </row>
    <row r="146" spans="2:6" x14ac:dyDescent="0.25">
      <c r="B146" s="2"/>
      <c r="C146" s="18"/>
      <c r="D146" s="19"/>
      <c r="E146" s="19"/>
      <c r="F146" s="19"/>
    </row>
    <row r="147" spans="2:6" x14ac:dyDescent="0.25">
      <c r="B147" s="2"/>
      <c r="C147" s="18"/>
      <c r="D147" s="19"/>
      <c r="E147" s="19"/>
      <c r="F147" s="19"/>
    </row>
    <row r="148" spans="2:6" x14ac:dyDescent="0.25">
      <c r="B148" s="2"/>
      <c r="C148" s="18"/>
      <c r="D148" s="19"/>
      <c r="E148" s="19"/>
      <c r="F148" s="19"/>
    </row>
    <row r="149" spans="2:6" x14ac:dyDescent="0.25">
      <c r="B149" s="2"/>
      <c r="C149" s="18"/>
      <c r="D149" s="19"/>
      <c r="E149" s="19"/>
      <c r="F149" s="19"/>
    </row>
    <row r="150" spans="2:6" x14ac:dyDescent="0.25">
      <c r="B150" s="2"/>
      <c r="C150" s="18"/>
      <c r="D150" s="19"/>
      <c r="E150" s="19"/>
      <c r="F150" s="19"/>
    </row>
    <row r="151" spans="2:6" x14ac:dyDescent="0.25">
      <c r="B151" s="2"/>
      <c r="C151" s="18"/>
      <c r="D151" s="19"/>
      <c r="E151" s="19"/>
      <c r="F151" s="19"/>
    </row>
    <row r="152" spans="2:6" x14ac:dyDescent="0.25">
      <c r="B152" s="2"/>
      <c r="C152" s="18"/>
      <c r="D152" s="19"/>
      <c r="E152" s="19"/>
      <c r="F152" s="19"/>
    </row>
    <row r="153" spans="2:6" x14ac:dyDescent="0.25">
      <c r="B153" s="2"/>
      <c r="C153" s="18"/>
      <c r="D153" s="19"/>
      <c r="E153" s="19"/>
      <c r="F153" s="19"/>
    </row>
    <row r="154" spans="2:6" x14ac:dyDescent="0.25">
      <c r="B154" s="2"/>
      <c r="C154" s="18"/>
      <c r="D154" s="19"/>
      <c r="E154" s="19"/>
      <c r="F154" s="19"/>
    </row>
    <row r="155" spans="2:6" x14ac:dyDescent="0.25">
      <c r="B155" s="2"/>
      <c r="C155" s="18"/>
      <c r="D155" s="19"/>
      <c r="E155" s="19"/>
      <c r="F155" s="19"/>
    </row>
    <row r="156" spans="2:6" x14ac:dyDescent="0.25">
      <c r="B156" s="2"/>
      <c r="C156" s="18"/>
      <c r="D156" s="19"/>
      <c r="E156" s="19"/>
      <c r="F156" s="19"/>
    </row>
    <row r="157" spans="2:6" x14ac:dyDescent="0.25">
      <c r="B157" s="2"/>
      <c r="C157" s="18"/>
      <c r="D157" s="19"/>
      <c r="E157" s="19"/>
      <c r="F157" s="19"/>
    </row>
    <row r="158" spans="2:6" x14ac:dyDescent="0.25">
      <c r="B158" s="2"/>
      <c r="C158" s="18"/>
      <c r="D158" s="19"/>
      <c r="E158" s="19"/>
      <c r="F158" s="19"/>
    </row>
    <row r="159" spans="2:6" x14ac:dyDescent="0.25">
      <c r="B159" s="2"/>
      <c r="C159" s="18"/>
      <c r="D159" s="19"/>
      <c r="E159" s="19"/>
      <c r="F159" s="19"/>
    </row>
    <row r="160" spans="2:6" x14ac:dyDescent="0.25">
      <c r="B160" s="2"/>
      <c r="C160" s="18"/>
      <c r="D160" s="19"/>
      <c r="E160" s="19"/>
      <c r="F160" s="19"/>
    </row>
    <row r="161" spans="2:6" x14ac:dyDescent="0.25">
      <c r="B161" s="2"/>
      <c r="C161" s="18"/>
      <c r="D161" s="19"/>
      <c r="E161" s="19"/>
      <c r="F161" s="19"/>
    </row>
    <row r="162" spans="2:6" x14ac:dyDescent="0.25">
      <c r="B162" s="2"/>
      <c r="C162" s="18"/>
      <c r="D162" s="19"/>
      <c r="E162" s="19"/>
      <c r="F162" s="19"/>
    </row>
    <row r="163" spans="2:6" x14ac:dyDescent="0.25">
      <c r="B163" s="2"/>
      <c r="C163" s="18"/>
      <c r="D163" s="19"/>
      <c r="E163" s="19"/>
      <c r="F163" s="19"/>
    </row>
    <row r="164" spans="2:6" x14ac:dyDescent="0.25">
      <c r="B164" s="2"/>
      <c r="C164" s="18"/>
      <c r="D164" s="19"/>
      <c r="E164" s="19"/>
      <c r="F164" s="19"/>
    </row>
    <row r="165" spans="2:6" x14ac:dyDescent="0.25">
      <c r="B165" s="2"/>
      <c r="C165" s="18"/>
      <c r="D165" s="19"/>
      <c r="E165" s="19"/>
      <c r="F165" s="19"/>
    </row>
    <row r="166" spans="2:6" x14ac:dyDescent="0.25">
      <c r="B166" s="2"/>
      <c r="C166" s="18"/>
      <c r="D166" s="19"/>
      <c r="E166" s="19"/>
      <c r="F166" s="19"/>
    </row>
    <row r="167" spans="2:6" x14ac:dyDescent="0.25">
      <c r="B167" s="2"/>
      <c r="C167" s="18"/>
      <c r="D167" s="19"/>
      <c r="E167" s="19"/>
      <c r="F167" s="19"/>
    </row>
    <row r="168" spans="2:6" x14ac:dyDescent="0.25">
      <c r="B168" s="2"/>
      <c r="C168" s="18"/>
      <c r="D168" s="19"/>
      <c r="E168" s="19"/>
      <c r="F168" s="19"/>
    </row>
    <row r="169" spans="2:6" x14ac:dyDescent="0.25">
      <c r="B169" s="2"/>
      <c r="C169" s="18"/>
      <c r="D169" s="19"/>
      <c r="E169" s="19"/>
      <c r="F169" s="19"/>
    </row>
    <row r="170" spans="2:6" x14ac:dyDescent="0.25">
      <c r="B170" s="2"/>
      <c r="C170" s="18"/>
      <c r="D170" s="19"/>
      <c r="E170" s="19"/>
      <c r="F170" s="19"/>
    </row>
    <row r="171" spans="2:6" x14ac:dyDescent="0.25">
      <c r="B171" s="2"/>
      <c r="C171" s="18"/>
      <c r="D171" s="19"/>
      <c r="E171" s="19"/>
      <c r="F171" s="19"/>
    </row>
    <row r="172" spans="2:6" x14ac:dyDescent="0.25">
      <c r="B172" s="2"/>
      <c r="C172" s="18"/>
      <c r="D172" s="19"/>
      <c r="E172" s="19"/>
      <c r="F172" s="19"/>
    </row>
    <row r="173" spans="2:6" x14ac:dyDescent="0.25">
      <c r="B173" s="2"/>
      <c r="C173" s="18"/>
      <c r="D173" s="19"/>
      <c r="E173" s="19"/>
      <c r="F173" s="19"/>
    </row>
    <row r="174" spans="2:6" x14ac:dyDescent="0.25">
      <c r="B174" s="2"/>
      <c r="C174" s="18"/>
      <c r="D174" s="19"/>
      <c r="E174" s="19"/>
      <c r="F174" s="19"/>
    </row>
    <row r="175" spans="2:6" x14ac:dyDescent="0.25">
      <c r="B175" s="2"/>
      <c r="C175" s="18"/>
      <c r="D175" s="19"/>
      <c r="E175" s="19"/>
      <c r="F175" s="19"/>
    </row>
    <row r="176" spans="2:6" x14ac:dyDescent="0.25">
      <c r="B176" s="2"/>
      <c r="C176" s="18"/>
      <c r="D176" s="19"/>
      <c r="E176" s="19"/>
      <c r="F176" s="19"/>
    </row>
    <row r="177" spans="2:6" x14ac:dyDescent="0.25">
      <c r="B177" s="2"/>
      <c r="C177" s="18"/>
      <c r="D177" s="19"/>
      <c r="E177" s="19"/>
      <c r="F177" s="19"/>
    </row>
    <row r="178" spans="2:6" x14ac:dyDescent="0.25">
      <c r="B178" s="2"/>
      <c r="C178" s="18"/>
      <c r="D178" s="19"/>
      <c r="E178" s="19"/>
      <c r="F178" s="19"/>
    </row>
    <row r="179" spans="2:6" x14ac:dyDescent="0.25">
      <c r="B179" s="2"/>
      <c r="C179" s="18"/>
      <c r="D179" s="19"/>
      <c r="E179" s="19"/>
      <c r="F179" s="19"/>
    </row>
    <row r="180" spans="2:6" x14ac:dyDescent="0.25">
      <c r="B180" s="2"/>
      <c r="C180" s="18"/>
      <c r="D180" s="19"/>
      <c r="E180" s="19"/>
      <c r="F180" s="19"/>
    </row>
    <row r="181" spans="2:6" x14ac:dyDescent="0.25">
      <c r="B181" s="2"/>
      <c r="C181" s="18"/>
      <c r="D181" s="19"/>
      <c r="E181" s="19"/>
      <c r="F181" s="19"/>
    </row>
    <row r="182" spans="2:6" x14ac:dyDescent="0.25">
      <c r="B182" s="2"/>
      <c r="C182" s="18"/>
      <c r="D182" s="19"/>
      <c r="E182" s="19"/>
      <c r="F182" s="19"/>
    </row>
    <row r="183" spans="2:6" x14ac:dyDescent="0.25">
      <c r="B183" s="2"/>
      <c r="C183" s="18"/>
      <c r="D183" s="19"/>
      <c r="E183" s="19"/>
      <c r="F183" s="19"/>
    </row>
    <row r="184" spans="2:6" x14ac:dyDescent="0.25">
      <c r="B184" s="2"/>
      <c r="C184" s="18"/>
      <c r="D184" s="19"/>
      <c r="E184" s="19"/>
      <c r="F184" s="19"/>
    </row>
    <row r="185" spans="2:6" x14ac:dyDescent="0.25">
      <c r="B185" s="2"/>
      <c r="C185" s="18"/>
      <c r="D185" s="19"/>
      <c r="E185" s="19"/>
      <c r="F185" s="19"/>
    </row>
    <row r="186" spans="2:6" x14ac:dyDescent="0.25">
      <c r="B186" s="2"/>
      <c r="C186" s="18"/>
      <c r="D186" s="19"/>
      <c r="E186" s="19"/>
      <c r="F186" s="19"/>
    </row>
    <row r="187" spans="2:6" x14ac:dyDescent="0.25">
      <c r="B187" s="2"/>
      <c r="C187" s="18"/>
      <c r="D187" s="19"/>
      <c r="E187" s="19"/>
      <c r="F187" s="19"/>
    </row>
    <row r="188" spans="2:6" x14ac:dyDescent="0.25">
      <c r="B188" s="2"/>
      <c r="C188" s="18"/>
      <c r="D188" s="19"/>
      <c r="E188" s="19"/>
      <c r="F188" s="19"/>
    </row>
    <row r="189" spans="2:6" x14ac:dyDescent="0.25">
      <c r="B189" s="2"/>
      <c r="C189" s="18"/>
      <c r="D189" s="19"/>
      <c r="E189" s="19"/>
      <c r="F189" s="19"/>
    </row>
    <row r="190" spans="2:6" x14ac:dyDescent="0.25">
      <c r="B190" s="2"/>
      <c r="C190" s="18"/>
      <c r="D190" s="19"/>
      <c r="E190" s="19"/>
      <c r="F190" s="19"/>
    </row>
    <row r="191" spans="2:6" x14ac:dyDescent="0.25">
      <c r="B191" s="2"/>
      <c r="C191" s="18"/>
      <c r="D191" s="19"/>
      <c r="E191" s="19"/>
      <c r="F191" s="19"/>
    </row>
    <row r="192" spans="2:6" x14ac:dyDescent="0.25">
      <c r="B192" s="2"/>
      <c r="C192" s="18"/>
      <c r="D192" s="19"/>
      <c r="E192" s="19"/>
      <c r="F192" s="19"/>
    </row>
    <row r="193" spans="2:6" x14ac:dyDescent="0.25">
      <c r="B193" s="2"/>
      <c r="C193" s="18"/>
      <c r="D193" s="19"/>
      <c r="E193" s="19"/>
      <c r="F193" s="19"/>
    </row>
    <row r="194" spans="2:6" x14ac:dyDescent="0.25">
      <c r="B194" s="2"/>
      <c r="C194" s="18"/>
      <c r="D194" s="19"/>
      <c r="E194" s="19"/>
      <c r="F194" s="19"/>
    </row>
    <row r="195" spans="2:6" x14ac:dyDescent="0.25">
      <c r="B195" s="2"/>
      <c r="C195" s="18"/>
      <c r="D195" s="19"/>
      <c r="E195" s="19"/>
      <c r="F195" s="19"/>
    </row>
    <row r="196" spans="2:6" x14ac:dyDescent="0.25">
      <c r="B196" s="2"/>
      <c r="C196" s="18"/>
      <c r="D196" s="19"/>
      <c r="E196" s="19"/>
      <c r="F196" s="19"/>
    </row>
    <row r="197" spans="2:6" x14ac:dyDescent="0.25">
      <c r="B197" s="2"/>
      <c r="C197" s="18"/>
      <c r="D197" s="19"/>
      <c r="E197" s="19"/>
      <c r="F197" s="19"/>
    </row>
    <row r="198" spans="2:6" x14ac:dyDescent="0.25">
      <c r="B198" s="2"/>
      <c r="C198" s="18"/>
      <c r="D198" s="19"/>
      <c r="E198" s="19"/>
      <c r="F198" s="19"/>
    </row>
    <row r="199" spans="2:6" x14ac:dyDescent="0.25">
      <c r="B199" s="2"/>
      <c r="C199" s="18"/>
      <c r="D199" s="19"/>
      <c r="E199" s="19"/>
      <c r="F199" s="19"/>
    </row>
    <row r="200" spans="2:6" x14ac:dyDescent="0.25">
      <c r="B200" s="2"/>
      <c r="C200" s="18"/>
      <c r="D200" s="19"/>
      <c r="E200" s="19"/>
      <c r="F200" s="19"/>
    </row>
    <row r="201" spans="2:6" x14ac:dyDescent="0.25">
      <c r="B201" s="2"/>
      <c r="C201" s="18"/>
      <c r="D201" s="19"/>
      <c r="E201" s="19"/>
      <c r="F201" s="19"/>
    </row>
    <row r="202" spans="2:6" x14ac:dyDescent="0.25">
      <c r="B202" s="2"/>
      <c r="C202" s="18"/>
      <c r="D202" s="19"/>
      <c r="E202" s="19"/>
      <c r="F202" s="19"/>
    </row>
    <row r="203" spans="2:6" x14ac:dyDescent="0.25">
      <c r="B203" s="2"/>
      <c r="C203" s="18"/>
      <c r="D203" s="19"/>
      <c r="E203" s="19"/>
      <c r="F203" s="19"/>
    </row>
    <row r="204" spans="2:6" x14ac:dyDescent="0.25">
      <c r="B204" s="2"/>
      <c r="C204" s="18"/>
      <c r="D204" s="19"/>
      <c r="E204" s="19"/>
      <c r="F204" s="19"/>
    </row>
    <row r="205" spans="2:6" x14ac:dyDescent="0.25">
      <c r="B205" s="2"/>
      <c r="C205" s="18"/>
      <c r="D205" s="19"/>
      <c r="E205" s="19"/>
      <c r="F205" s="19"/>
    </row>
    <row r="206" spans="2:6" x14ac:dyDescent="0.25">
      <c r="B206" s="2"/>
      <c r="C206" s="18"/>
      <c r="D206" s="19"/>
      <c r="E206" s="19"/>
      <c r="F206" s="19"/>
    </row>
    <row r="207" spans="2:6" x14ac:dyDescent="0.25">
      <c r="B207" s="2"/>
      <c r="C207" s="18"/>
      <c r="D207" s="19"/>
      <c r="E207" s="19"/>
      <c r="F207" s="19"/>
    </row>
    <row r="208" spans="2:6" x14ac:dyDescent="0.25">
      <c r="B208" s="2"/>
      <c r="C208" s="18"/>
      <c r="D208" s="19"/>
      <c r="E208" s="19"/>
      <c r="F208" s="19"/>
    </row>
    <row r="209" spans="2:6" x14ac:dyDescent="0.25">
      <c r="B209" s="2"/>
      <c r="C209" s="18"/>
      <c r="D209" s="19"/>
      <c r="E209" s="19"/>
      <c r="F209" s="19"/>
    </row>
    <row r="210" spans="2:6" x14ac:dyDescent="0.25">
      <c r="B210" s="2"/>
      <c r="C210" s="18"/>
      <c r="D210" s="19"/>
      <c r="E210" s="19"/>
      <c r="F210" s="19"/>
    </row>
    <row r="211" spans="2:6" x14ac:dyDescent="0.25">
      <c r="B211" s="2"/>
      <c r="C211" s="18"/>
      <c r="D211" s="19"/>
      <c r="E211" s="19"/>
      <c r="F211" s="19"/>
    </row>
    <row r="212" spans="2:6" x14ac:dyDescent="0.25">
      <c r="B212" s="2"/>
      <c r="C212" s="18"/>
      <c r="D212" s="19"/>
      <c r="E212" s="19"/>
      <c r="F212" s="19"/>
    </row>
    <row r="213" spans="2:6" x14ac:dyDescent="0.25">
      <c r="B213" s="2"/>
      <c r="C213" s="18"/>
      <c r="D213" s="19"/>
      <c r="E213" s="19"/>
      <c r="F213" s="19"/>
    </row>
    <row r="214" spans="2:6" x14ac:dyDescent="0.25">
      <c r="B214" s="2"/>
      <c r="C214" s="18"/>
      <c r="D214" s="19"/>
      <c r="E214" s="19"/>
      <c r="F214" s="19"/>
    </row>
    <row r="215" spans="2:6" x14ac:dyDescent="0.25">
      <c r="B215" s="2"/>
      <c r="C215" s="18"/>
      <c r="D215" s="19"/>
      <c r="E215" s="19"/>
      <c r="F215" s="19"/>
    </row>
    <row r="216" spans="2:6" x14ac:dyDescent="0.25">
      <c r="B216" s="2"/>
      <c r="C216" s="18"/>
      <c r="D216" s="19"/>
      <c r="E216" s="19"/>
      <c r="F216" s="19"/>
    </row>
    <row r="217" spans="2:6" x14ac:dyDescent="0.25">
      <c r="B217" s="2"/>
      <c r="C217" s="18"/>
      <c r="D217" s="19"/>
      <c r="E217" s="19"/>
      <c r="F217" s="19"/>
    </row>
    <row r="218" spans="2:6" x14ac:dyDescent="0.25">
      <c r="B218" s="2"/>
      <c r="C218" s="18"/>
      <c r="D218" s="19"/>
      <c r="E218" s="19"/>
      <c r="F218" s="19"/>
    </row>
    <row r="219" spans="2:6" x14ac:dyDescent="0.25">
      <c r="B219" s="2"/>
      <c r="C219" s="18"/>
      <c r="D219" s="19"/>
      <c r="E219" s="19"/>
      <c r="F219" s="19"/>
    </row>
    <row r="220" spans="2:6" x14ac:dyDescent="0.25">
      <c r="B220" s="2"/>
      <c r="C220" s="18"/>
      <c r="D220" s="19"/>
      <c r="E220" s="19"/>
      <c r="F220" s="19"/>
    </row>
    <row r="221" spans="2:6" x14ac:dyDescent="0.25">
      <c r="B221" s="2"/>
      <c r="C221" s="18"/>
      <c r="D221" s="19"/>
      <c r="E221" s="19"/>
      <c r="F221" s="19"/>
    </row>
    <row r="222" spans="2:6" x14ac:dyDescent="0.25">
      <c r="B222" s="2"/>
      <c r="C222" s="18"/>
      <c r="D222" s="19"/>
      <c r="E222" s="19"/>
      <c r="F222" s="19"/>
    </row>
    <row r="223" spans="2:6" x14ac:dyDescent="0.25">
      <c r="B223" s="2"/>
      <c r="C223" s="18"/>
      <c r="D223" s="19"/>
      <c r="E223" s="19"/>
      <c r="F223" s="19"/>
    </row>
    <row r="224" spans="2:6" x14ac:dyDescent="0.25">
      <c r="B224" s="2"/>
      <c r="C224" s="18"/>
      <c r="D224" s="19"/>
      <c r="E224" s="19"/>
      <c r="F224" s="19"/>
    </row>
    <row r="225" spans="2:6" x14ac:dyDescent="0.25">
      <c r="B225" s="2"/>
      <c r="C225" s="18"/>
      <c r="D225" s="19"/>
      <c r="E225" s="19"/>
      <c r="F225" s="19"/>
    </row>
    <row r="226" spans="2:6" x14ac:dyDescent="0.25">
      <c r="B226" s="2"/>
      <c r="C226" s="18"/>
      <c r="D226" s="19"/>
      <c r="E226" s="19"/>
      <c r="F226" s="19"/>
    </row>
    <row r="227" spans="2:6" x14ac:dyDescent="0.25">
      <c r="B227" s="2"/>
      <c r="C227" s="18"/>
      <c r="D227" s="19"/>
      <c r="E227" s="19"/>
      <c r="F227" s="19"/>
    </row>
    <row r="228" spans="2:6" x14ac:dyDescent="0.25">
      <c r="B228" s="2"/>
      <c r="C228" s="18"/>
      <c r="D228" s="19"/>
      <c r="E228" s="19"/>
      <c r="F228" s="19"/>
    </row>
    <row r="229" spans="2:6" x14ac:dyDescent="0.25">
      <c r="B229" s="2"/>
      <c r="C229" s="18"/>
      <c r="D229" s="19"/>
      <c r="E229" s="19"/>
      <c r="F229" s="19"/>
    </row>
    <row r="230" spans="2:6" x14ac:dyDescent="0.25">
      <c r="B230" s="2"/>
      <c r="C230" s="18"/>
      <c r="D230" s="19"/>
      <c r="E230" s="19"/>
      <c r="F230" s="19"/>
    </row>
    <row r="231" spans="2:6" x14ac:dyDescent="0.25">
      <c r="B231" s="2"/>
      <c r="C231" s="18"/>
      <c r="D231" s="19"/>
      <c r="E231" s="19"/>
      <c r="F231" s="19"/>
    </row>
    <row r="232" spans="2:6" x14ac:dyDescent="0.25">
      <c r="B232" s="2"/>
      <c r="C232" s="18"/>
      <c r="D232" s="19"/>
      <c r="E232" s="19"/>
      <c r="F232" s="19"/>
    </row>
    <row r="233" spans="2:6" x14ac:dyDescent="0.25">
      <c r="B233" s="2"/>
      <c r="C233" s="18"/>
      <c r="D233" s="19"/>
      <c r="E233" s="19"/>
      <c r="F233" s="19"/>
    </row>
    <row r="234" spans="2:6" x14ac:dyDescent="0.25">
      <c r="B234" s="2"/>
      <c r="C234" s="18"/>
      <c r="D234" s="19"/>
      <c r="E234" s="19"/>
      <c r="F234" s="19"/>
    </row>
    <row r="235" spans="2:6" x14ac:dyDescent="0.25">
      <c r="B235" s="2"/>
      <c r="C235" s="18"/>
      <c r="D235" s="19"/>
      <c r="E235" s="19"/>
      <c r="F235" s="19"/>
    </row>
    <row r="236" spans="2:6" x14ac:dyDescent="0.25">
      <c r="B236" s="2"/>
      <c r="C236" s="18"/>
      <c r="D236" s="19"/>
      <c r="E236" s="19"/>
      <c r="F236" s="19"/>
    </row>
    <row r="237" spans="2:6" x14ac:dyDescent="0.25">
      <c r="B237" s="2"/>
      <c r="C237" s="18"/>
      <c r="D237" s="19"/>
      <c r="E237" s="19"/>
      <c r="F237" s="19"/>
    </row>
    <row r="238" spans="2:6" x14ac:dyDescent="0.25">
      <c r="B238" s="2"/>
      <c r="C238" s="18"/>
      <c r="D238" s="19"/>
      <c r="E238" s="19"/>
      <c r="F238" s="19"/>
    </row>
    <row r="239" spans="2:6" x14ac:dyDescent="0.25">
      <c r="B239" s="2"/>
    </row>
    <row r="240" spans="2:6" x14ac:dyDescent="0.25">
      <c r="B240" s="2"/>
    </row>
    <row r="241" spans="2:2" x14ac:dyDescent="0.25">
      <c r="B241" s="2"/>
    </row>
    <row r="242" spans="2:2" x14ac:dyDescent="0.25">
      <c r="B242" s="2"/>
    </row>
    <row r="243" spans="2:2" x14ac:dyDescent="0.25">
      <c r="B243" s="2"/>
    </row>
    <row r="244" spans="2:2" x14ac:dyDescent="0.25">
      <c r="B244" s="2"/>
    </row>
    <row r="245" spans="2:2" x14ac:dyDescent="0.25">
      <c r="B245" s="2"/>
    </row>
    <row r="246" spans="2:2" x14ac:dyDescent="0.25">
      <c r="B246" s="2"/>
    </row>
    <row r="247" spans="2:2" x14ac:dyDescent="0.25">
      <c r="B247" s="2"/>
    </row>
    <row r="248" spans="2:2" x14ac:dyDescent="0.25">
      <c r="B248" s="2"/>
    </row>
    <row r="249" spans="2:2" x14ac:dyDescent="0.25">
      <c r="B249" s="2"/>
    </row>
    <row r="250" spans="2:2" x14ac:dyDescent="0.25">
      <c r="B250" s="2"/>
    </row>
    <row r="251" spans="2:2" x14ac:dyDescent="0.25">
      <c r="B251" s="2"/>
    </row>
    <row r="252" spans="2:2" x14ac:dyDescent="0.25">
      <c r="B252" s="2"/>
    </row>
    <row r="253" spans="2:2" x14ac:dyDescent="0.25">
      <c r="B253" s="2"/>
    </row>
    <row r="254" spans="2:2" x14ac:dyDescent="0.25">
      <c r="B254" s="2"/>
    </row>
    <row r="255" spans="2:2" x14ac:dyDescent="0.25">
      <c r="B255" s="2"/>
    </row>
    <row r="256" spans="2:2" x14ac:dyDescent="0.25">
      <c r="B256" s="2"/>
    </row>
    <row r="257" spans="2:2" x14ac:dyDescent="0.25">
      <c r="B257" s="2"/>
    </row>
    <row r="258" spans="2:2" x14ac:dyDescent="0.25">
      <c r="B258" s="2"/>
    </row>
    <row r="259" spans="2:2" x14ac:dyDescent="0.25">
      <c r="B259" s="2"/>
    </row>
    <row r="260" spans="2:2" x14ac:dyDescent="0.25">
      <c r="B260" s="2"/>
    </row>
    <row r="261" spans="2:2" x14ac:dyDescent="0.25">
      <c r="B261" s="2"/>
    </row>
    <row r="262" spans="2:2" x14ac:dyDescent="0.25">
      <c r="B262" s="2"/>
    </row>
    <row r="263" spans="2:2" x14ac:dyDescent="0.25">
      <c r="B263" s="2"/>
    </row>
    <row r="264" spans="2:2" x14ac:dyDescent="0.25">
      <c r="B264" s="2"/>
    </row>
    <row r="265" spans="2:2" x14ac:dyDescent="0.25">
      <c r="B265" s="2"/>
    </row>
    <row r="266" spans="2:2" x14ac:dyDescent="0.25">
      <c r="B266" s="2"/>
    </row>
    <row r="267" spans="2:2" x14ac:dyDescent="0.25">
      <c r="B267" s="2"/>
    </row>
    <row r="268" spans="2:2" x14ac:dyDescent="0.25">
      <c r="B268" s="2"/>
    </row>
    <row r="269" spans="2:2" x14ac:dyDescent="0.25">
      <c r="B269" s="2"/>
    </row>
    <row r="270" spans="2:2" x14ac:dyDescent="0.25">
      <c r="B270" s="2"/>
    </row>
    <row r="271" spans="2:2" x14ac:dyDescent="0.25">
      <c r="B271" s="2"/>
    </row>
    <row r="272" spans="2:2" x14ac:dyDescent="0.25">
      <c r="B272" s="2"/>
    </row>
    <row r="273" spans="2:2" x14ac:dyDescent="0.25">
      <c r="B273" s="2"/>
    </row>
    <row r="274" spans="2:2" x14ac:dyDescent="0.25">
      <c r="B274" s="2"/>
    </row>
    <row r="275" spans="2:2" x14ac:dyDescent="0.25">
      <c r="B275" s="2"/>
    </row>
    <row r="276" spans="2:2" x14ac:dyDescent="0.25">
      <c r="B276" s="2"/>
    </row>
    <row r="277" spans="2:2" x14ac:dyDescent="0.25">
      <c r="B277" s="2"/>
    </row>
    <row r="278" spans="2:2" x14ac:dyDescent="0.25">
      <c r="B278" s="2"/>
    </row>
    <row r="279" spans="2:2" x14ac:dyDescent="0.25">
      <c r="B279" s="2"/>
    </row>
    <row r="280" spans="2:2" x14ac:dyDescent="0.25">
      <c r="B280" s="2"/>
    </row>
    <row r="281" spans="2:2" x14ac:dyDescent="0.25">
      <c r="B281" s="2"/>
    </row>
    <row r="282" spans="2:2" x14ac:dyDescent="0.25">
      <c r="B282" s="2"/>
    </row>
    <row r="283" spans="2:2" x14ac:dyDescent="0.25">
      <c r="B283" s="2"/>
    </row>
    <row r="284" spans="2:2" x14ac:dyDescent="0.25">
      <c r="B284" s="2"/>
    </row>
    <row r="285" spans="2:2" x14ac:dyDescent="0.25">
      <c r="B285" s="2"/>
    </row>
    <row r="286" spans="2:2" x14ac:dyDescent="0.25">
      <c r="B286" s="2"/>
    </row>
    <row r="287" spans="2:2" x14ac:dyDescent="0.25">
      <c r="B287" s="2"/>
    </row>
    <row r="288" spans="2:2" x14ac:dyDescent="0.25">
      <c r="B288" s="2"/>
    </row>
    <row r="289" spans="2:2" x14ac:dyDescent="0.25">
      <c r="B289" s="2"/>
    </row>
    <row r="290" spans="2:2" x14ac:dyDescent="0.25">
      <c r="B290" s="2"/>
    </row>
    <row r="291" spans="2:2" x14ac:dyDescent="0.25">
      <c r="B291" s="2"/>
    </row>
    <row r="292" spans="2:2" x14ac:dyDescent="0.25">
      <c r="B292" s="2"/>
    </row>
    <row r="293" spans="2:2" x14ac:dyDescent="0.25">
      <c r="B293" s="2"/>
    </row>
    <row r="294" spans="2:2" x14ac:dyDescent="0.25">
      <c r="B294" s="2"/>
    </row>
    <row r="295" spans="2:2" x14ac:dyDescent="0.25">
      <c r="B295" s="2"/>
    </row>
    <row r="296" spans="2:2" x14ac:dyDescent="0.25">
      <c r="B296" s="2"/>
    </row>
    <row r="297" spans="2:2" x14ac:dyDescent="0.25">
      <c r="B297" s="2"/>
    </row>
    <row r="298" spans="2:2" x14ac:dyDescent="0.25">
      <c r="B298" s="2"/>
    </row>
    <row r="299" spans="2:2" x14ac:dyDescent="0.25">
      <c r="B299" s="2"/>
    </row>
    <row r="300" spans="2:2" x14ac:dyDescent="0.25">
      <c r="B300" s="2"/>
    </row>
    <row r="301" spans="2:2" x14ac:dyDescent="0.25">
      <c r="B301" s="2"/>
    </row>
    <row r="302" spans="2:2" x14ac:dyDescent="0.25">
      <c r="B302" s="2"/>
    </row>
    <row r="303" spans="2:2" x14ac:dyDescent="0.25">
      <c r="B303" s="2"/>
    </row>
    <row r="304" spans="2:2" x14ac:dyDescent="0.25">
      <c r="B304" s="2"/>
    </row>
    <row r="305" spans="2:2" x14ac:dyDescent="0.25">
      <c r="B305" s="2"/>
    </row>
    <row r="306" spans="2:2" x14ac:dyDescent="0.25">
      <c r="B306" s="2"/>
    </row>
    <row r="307" spans="2:2" x14ac:dyDescent="0.25">
      <c r="B307" s="2"/>
    </row>
    <row r="308" spans="2:2" x14ac:dyDescent="0.25">
      <c r="B308" s="2"/>
    </row>
    <row r="309" spans="2:2" x14ac:dyDescent="0.25">
      <c r="B309" s="2"/>
    </row>
    <row r="310" spans="2:2" x14ac:dyDescent="0.25">
      <c r="B310" s="2"/>
    </row>
    <row r="311" spans="2:2" x14ac:dyDescent="0.25">
      <c r="B311" s="2"/>
    </row>
    <row r="312" spans="2:2" x14ac:dyDescent="0.25">
      <c r="B312" s="2"/>
    </row>
    <row r="313" spans="2:2" x14ac:dyDescent="0.25">
      <c r="B313" s="2"/>
    </row>
    <row r="314" spans="2:2" x14ac:dyDescent="0.25">
      <c r="B314" s="2"/>
    </row>
    <row r="315" spans="2:2" x14ac:dyDescent="0.25">
      <c r="B315" s="2"/>
    </row>
    <row r="316" spans="2:2" x14ac:dyDescent="0.25">
      <c r="B316" s="2"/>
    </row>
    <row r="317" spans="2:2" x14ac:dyDescent="0.25">
      <c r="B317" s="2"/>
    </row>
    <row r="318" spans="2:2" x14ac:dyDescent="0.25">
      <c r="B318" s="2"/>
    </row>
    <row r="319" spans="2:2" x14ac:dyDescent="0.25">
      <c r="B319" s="2"/>
    </row>
    <row r="320" spans="2:2" x14ac:dyDescent="0.25">
      <c r="B320" s="2"/>
    </row>
    <row r="321" spans="2:2" x14ac:dyDescent="0.25">
      <c r="B321" s="2"/>
    </row>
    <row r="322" spans="2:2" x14ac:dyDescent="0.25">
      <c r="B322" s="2"/>
    </row>
    <row r="323" spans="2:2" x14ac:dyDescent="0.25">
      <c r="B323" s="2"/>
    </row>
    <row r="324" spans="2:2" x14ac:dyDescent="0.25">
      <c r="B324" s="2"/>
    </row>
    <row r="325" spans="2:2" x14ac:dyDescent="0.25">
      <c r="B325" s="2"/>
    </row>
    <row r="326" spans="2:2" x14ac:dyDescent="0.25">
      <c r="B326" s="2"/>
    </row>
    <row r="327" spans="2:2" x14ac:dyDescent="0.25">
      <c r="B327" s="2"/>
    </row>
    <row r="328" spans="2:2" x14ac:dyDescent="0.25">
      <c r="B328" s="2"/>
    </row>
    <row r="329" spans="2:2" x14ac:dyDescent="0.25">
      <c r="B329" s="2"/>
    </row>
    <row r="330" spans="2:2" x14ac:dyDescent="0.25">
      <c r="B330" s="2"/>
    </row>
    <row r="331" spans="2:2" x14ac:dyDescent="0.25">
      <c r="B331" s="2"/>
    </row>
    <row r="332" spans="2:2" x14ac:dyDescent="0.25">
      <c r="B332" s="2"/>
    </row>
    <row r="333" spans="2:2" x14ac:dyDescent="0.25">
      <c r="B333" s="2"/>
    </row>
    <row r="334" spans="2:2" x14ac:dyDescent="0.25">
      <c r="B334" s="2"/>
    </row>
    <row r="335" spans="2:2" x14ac:dyDescent="0.25">
      <c r="B335" s="2"/>
    </row>
    <row r="336" spans="2:2" x14ac:dyDescent="0.25">
      <c r="B336" s="2"/>
    </row>
    <row r="337" spans="2:2" x14ac:dyDescent="0.25">
      <c r="B337" s="2"/>
    </row>
    <row r="338" spans="2:2" x14ac:dyDescent="0.25">
      <c r="B338" s="2"/>
    </row>
    <row r="339" spans="2:2" x14ac:dyDescent="0.25">
      <c r="B339" s="2"/>
    </row>
    <row r="340" spans="2:2" x14ac:dyDescent="0.25">
      <c r="B340" s="2"/>
    </row>
    <row r="341" spans="2:2" x14ac:dyDescent="0.25">
      <c r="B341" s="2"/>
    </row>
    <row r="342" spans="2:2" x14ac:dyDescent="0.25">
      <c r="B342" s="2"/>
    </row>
    <row r="343" spans="2:2" x14ac:dyDescent="0.25">
      <c r="B343" s="2"/>
    </row>
    <row r="344" spans="2:2" x14ac:dyDescent="0.25">
      <c r="B344" s="2"/>
    </row>
    <row r="345" spans="2:2" x14ac:dyDescent="0.25">
      <c r="B345" s="2"/>
    </row>
    <row r="346" spans="2:2" x14ac:dyDescent="0.25">
      <c r="B346" s="2"/>
    </row>
    <row r="347" spans="2:2" x14ac:dyDescent="0.25">
      <c r="B347" s="2"/>
    </row>
    <row r="348" spans="2:2" x14ac:dyDescent="0.25">
      <c r="B348" s="2"/>
    </row>
    <row r="349" spans="2:2" x14ac:dyDescent="0.25">
      <c r="B349" s="2"/>
    </row>
    <row r="350" spans="2:2" x14ac:dyDescent="0.25">
      <c r="B350" s="2"/>
    </row>
    <row r="351" spans="2:2" x14ac:dyDescent="0.25">
      <c r="B351" s="2"/>
    </row>
    <row r="352" spans="2:2" x14ac:dyDescent="0.25">
      <c r="B352" s="2"/>
    </row>
    <row r="353" spans="2:2" x14ac:dyDescent="0.25">
      <c r="B353" s="2"/>
    </row>
    <row r="354" spans="2:2" x14ac:dyDescent="0.25">
      <c r="B354" s="2"/>
    </row>
    <row r="355" spans="2:2" x14ac:dyDescent="0.25">
      <c r="B355" s="2"/>
    </row>
    <row r="356" spans="2:2" x14ac:dyDescent="0.25">
      <c r="B356" s="2"/>
    </row>
    <row r="357" spans="2:2" x14ac:dyDescent="0.25">
      <c r="B357" s="2"/>
    </row>
    <row r="358" spans="2:2" x14ac:dyDescent="0.25">
      <c r="B358" s="2"/>
    </row>
    <row r="359" spans="2:2" x14ac:dyDescent="0.25">
      <c r="B359" s="2"/>
    </row>
    <row r="360" spans="2:2" x14ac:dyDescent="0.25">
      <c r="B360" s="2"/>
    </row>
    <row r="361" spans="2:2" x14ac:dyDescent="0.25">
      <c r="B361" s="2"/>
    </row>
    <row r="362" spans="2:2" x14ac:dyDescent="0.25">
      <c r="B362" s="2"/>
    </row>
    <row r="363" spans="2:2" x14ac:dyDescent="0.25">
      <c r="B363" s="2"/>
    </row>
    <row r="364" spans="2:2" x14ac:dyDescent="0.25">
      <c r="B364" s="2"/>
    </row>
    <row r="365" spans="2:2" x14ac:dyDescent="0.25">
      <c r="B365" s="2"/>
    </row>
    <row r="366" spans="2:2" x14ac:dyDescent="0.25">
      <c r="B366" s="2"/>
    </row>
    <row r="367" spans="2:2" x14ac:dyDescent="0.25">
      <c r="B367" s="2"/>
    </row>
    <row r="368" spans="2:2" x14ac:dyDescent="0.25">
      <c r="B368" s="2"/>
    </row>
    <row r="369" spans="2:2" x14ac:dyDescent="0.25">
      <c r="B369" s="2"/>
    </row>
    <row r="370" spans="2:2" x14ac:dyDescent="0.25">
      <c r="B370" s="2"/>
    </row>
    <row r="371" spans="2:2" x14ac:dyDescent="0.25">
      <c r="B371" s="2"/>
    </row>
    <row r="372" spans="2:2" x14ac:dyDescent="0.25">
      <c r="B372" s="2"/>
    </row>
    <row r="373" spans="2:2" x14ac:dyDescent="0.25">
      <c r="B373" s="2"/>
    </row>
    <row r="374" spans="2:2" x14ac:dyDescent="0.25">
      <c r="B374" s="2"/>
    </row>
    <row r="375" spans="2:2" x14ac:dyDescent="0.25">
      <c r="B375" s="2"/>
    </row>
    <row r="376" spans="2:2" x14ac:dyDescent="0.25">
      <c r="B376" s="2"/>
    </row>
    <row r="377" spans="2:2" x14ac:dyDescent="0.25">
      <c r="B377" s="2"/>
    </row>
    <row r="378" spans="2:2" x14ac:dyDescent="0.25">
      <c r="B378" s="2"/>
    </row>
    <row r="379" spans="2:2" x14ac:dyDescent="0.25">
      <c r="B379" s="2"/>
    </row>
    <row r="380" spans="2:2" x14ac:dyDescent="0.25">
      <c r="B380" s="2"/>
    </row>
    <row r="381" spans="2:2" x14ac:dyDescent="0.25">
      <c r="B381" s="2"/>
    </row>
    <row r="382" spans="2:2" x14ac:dyDescent="0.25">
      <c r="B382" s="2"/>
    </row>
    <row r="383" spans="2:2" x14ac:dyDescent="0.25">
      <c r="B383" s="2"/>
    </row>
    <row r="384" spans="2:2" x14ac:dyDescent="0.25">
      <c r="B384" s="2"/>
    </row>
    <row r="385" spans="2:2" x14ac:dyDescent="0.25">
      <c r="B385" s="2"/>
    </row>
    <row r="386" spans="2:2" x14ac:dyDescent="0.25">
      <c r="B386" s="2"/>
    </row>
    <row r="387" spans="2:2" x14ac:dyDescent="0.25">
      <c r="B387" s="2"/>
    </row>
    <row r="388" spans="2:2" x14ac:dyDescent="0.25">
      <c r="B388" s="2"/>
    </row>
    <row r="389" spans="2:2" x14ac:dyDescent="0.25">
      <c r="B389" s="2"/>
    </row>
    <row r="390" spans="2:2" x14ac:dyDescent="0.25">
      <c r="B390" s="2"/>
    </row>
    <row r="391" spans="2:2" x14ac:dyDescent="0.25">
      <c r="B391" s="2"/>
    </row>
    <row r="392" spans="2:2" x14ac:dyDescent="0.25">
      <c r="B392" s="2"/>
    </row>
    <row r="393" spans="2:2" x14ac:dyDescent="0.25">
      <c r="B393" s="2"/>
    </row>
    <row r="394" spans="2:2" x14ac:dyDescent="0.25">
      <c r="B394" s="2"/>
    </row>
    <row r="395" spans="2:2" x14ac:dyDescent="0.25">
      <c r="B395" s="2"/>
    </row>
    <row r="396" spans="2:2" x14ac:dyDescent="0.25">
      <c r="B396" s="2"/>
    </row>
    <row r="397" spans="2:2" x14ac:dyDescent="0.25">
      <c r="B397" s="2"/>
    </row>
    <row r="398" spans="2:2" x14ac:dyDescent="0.25">
      <c r="B398" s="2"/>
    </row>
    <row r="399" spans="2:2" x14ac:dyDescent="0.25">
      <c r="B399" s="2"/>
    </row>
    <row r="400" spans="2:2" x14ac:dyDescent="0.25">
      <c r="B400" s="2"/>
    </row>
    <row r="401" spans="2:2" x14ac:dyDescent="0.25">
      <c r="B401" s="2"/>
    </row>
    <row r="402" spans="2:2" x14ac:dyDescent="0.25">
      <c r="B402" s="2"/>
    </row>
    <row r="403" spans="2:2" x14ac:dyDescent="0.25">
      <c r="B403" s="2"/>
    </row>
    <row r="404" spans="2:2" x14ac:dyDescent="0.25">
      <c r="B404" s="2"/>
    </row>
    <row r="405" spans="2:2" x14ac:dyDescent="0.25">
      <c r="B405" s="2"/>
    </row>
    <row r="406" spans="2:2" x14ac:dyDescent="0.25">
      <c r="B406" s="2"/>
    </row>
    <row r="407" spans="2:2" x14ac:dyDescent="0.25">
      <c r="B407" s="2"/>
    </row>
    <row r="408" spans="2:2" x14ac:dyDescent="0.25">
      <c r="B408" s="2"/>
    </row>
    <row r="409" spans="2:2" x14ac:dyDescent="0.25">
      <c r="B409" s="2"/>
    </row>
    <row r="410" spans="2:2" x14ac:dyDescent="0.25">
      <c r="B410" s="2"/>
    </row>
    <row r="411" spans="2:2" x14ac:dyDescent="0.25">
      <c r="B411" s="2"/>
    </row>
    <row r="412" spans="2:2" x14ac:dyDescent="0.25">
      <c r="B412" s="2"/>
    </row>
    <row r="413" spans="2:2" x14ac:dyDescent="0.25">
      <c r="B413" s="2"/>
    </row>
    <row r="414" spans="2:2" x14ac:dyDescent="0.25">
      <c r="B414" s="2"/>
    </row>
    <row r="415" spans="2:2" x14ac:dyDescent="0.25">
      <c r="B415" s="2"/>
    </row>
    <row r="416" spans="2:2" x14ac:dyDescent="0.25">
      <c r="B416" s="2"/>
    </row>
    <row r="417" spans="2:2" x14ac:dyDescent="0.25">
      <c r="B417" s="2"/>
    </row>
    <row r="418" spans="2:2" x14ac:dyDescent="0.25">
      <c r="B418" s="2"/>
    </row>
    <row r="419" spans="2:2" x14ac:dyDescent="0.25">
      <c r="B419" s="2"/>
    </row>
    <row r="420" spans="2:2" x14ac:dyDescent="0.25">
      <c r="B420" s="2"/>
    </row>
    <row r="421" spans="2:2" x14ac:dyDescent="0.25">
      <c r="B421" s="2"/>
    </row>
    <row r="422" spans="2:2" x14ac:dyDescent="0.25">
      <c r="B422" s="2"/>
    </row>
    <row r="423" spans="2:2" x14ac:dyDescent="0.25">
      <c r="B423" s="2"/>
    </row>
    <row r="424" spans="2:2" x14ac:dyDescent="0.25">
      <c r="B424" s="2"/>
    </row>
    <row r="425" spans="2:2" x14ac:dyDescent="0.25">
      <c r="B425" s="2"/>
    </row>
    <row r="426" spans="2:2" x14ac:dyDescent="0.25">
      <c r="B426" s="2"/>
    </row>
    <row r="427" spans="2:2" x14ac:dyDescent="0.25">
      <c r="B427" s="2"/>
    </row>
    <row r="428" spans="2:2" x14ac:dyDescent="0.25">
      <c r="B428" s="2"/>
    </row>
    <row r="429" spans="2:2" x14ac:dyDescent="0.25">
      <c r="B429" s="2"/>
    </row>
    <row r="430" spans="2:2" x14ac:dyDescent="0.25">
      <c r="B430" s="2"/>
    </row>
    <row r="431" spans="2:2" x14ac:dyDescent="0.25">
      <c r="B431" s="2"/>
    </row>
    <row r="432" spans="2:2" x14ac:dyDescent="0.25">
      <c r="B432" s="2"/>
    </row>
    <row r="433" spans="2:2" x14ac:dyDescent="0.25">
      <c r="B433" s="2"/>
    </row>
    <row r="434" spans="2:2" x14ac:dyDescent="0.25">
      <c r="B434" s="2"/>
    </row>
    <row r="435" spans="2:2" x14ac:dyDescent="0.25">
      <c r="B435" s="2"/>
    </row>
    <row r="436" spans="2:2" x14ac:dyDescent="0.25">
      <c r="B436" s="2"/>
    </row>
    <row r="437" spans="2:2" x14ac:dyDescent="0.25">
      <c r="B437" s="2"/>
    </row>
    <row r="438" spans="2:2" x14ac:dyDescent="0.25">
      <c r="B438" s="2"/>
    </row>
    <row r="439" spans="2:2" x14ac:dyDescent="0.25">
      <c r="B439" s="2"/>
    </row>
    <row r="440" spans="2:2" x14ac:dyDescent="0.25">
      <c r="B440" s="2"/>
    </row>
    <row r="441" spans="2:2" x14ac:dyDescent="0.25">
      <c r="B441" s="2"/>
    </row>
    <row r="442" spans="2:2" x14ac:dyDescent="0.25">
      <c r="B442" s="2"/>
    </row>
    <row r="443" spans="2:2" x14ac:dyDescent="0.25">
      <c r="B443" s="2"/>
    </row>
    <row r="444" spans="2:2" x14ac:dyDescent="0.25">
      <c r="B444" s="2"/>
    </row>
    <row r="445" spans="2:2" x14ac:dyDescent="0.25">
      <c r="B445" s="2"/>
    </row>
    <row r="446" spans="2:2" x14ac:dyDescent="0.25">
      <c r="B446" s="2"/>
    </row>
    <row r="447" spans="2:2" x14ac:dyDescent="0.25">
      <c r="B447" s="2"/>
    </row>
    <row r="448" spans="2:2" x14ac:dyDescent="0.25">
      <c r="B448" s="2"/>
    </row>
    <row r="449" spans="2:2" x14ac:dyDescent="0.25">
      <c r="B449" s="2"/>
    </row>
    <row r="450" spans="2:2" x14ac:dyDescent="0.25">
      <c r="B450" s="2"/>
    </row>
    <row r="451" spans="2:2" x14ac:dyDescent="0.25">
      <c r="B451" s="2"/>
    </row>
    <row r="452" spans="2:2" x14ac:dyDescent="0.25">
      <c r="B452" s="2"/>
    </row>
    <row r="453" spans="2:2" x14ac:dyDescent="0.25">
      <c r="B453" s="2"/>
    </row>
    <row r="454" spans="2:2" x14ac:dyDescent="0.25">
      <c r="B454" s="2"/>
    </row>
    <row r="455" spans="2:2" x14ac:dyDescent="0.25">
      <c r="B455" s="2"/>
    </row>
    <row r="456" spans="2:2" x14ac:dyDescent="0.25">
      <c r="B456" s="2"/>
    </row>
    <row r="457" spans="2:2" x14ac:dyDescent="0.25">
      <c r="B457" s="2"/>
    </row>
    <row r="458" spans="2:2" x14ac:dyDescent="0.25">
      <c r="B458" s="2"/>
    </row>
    <row r="459" spans="2:2" x14ac:dyDescent="0.25">
      <c r="B459" s="2"/>
    </row>
    <row r="460" spans="2:2" x14ac:dyDescent="0.25">
      <c r="B460" s="2"/>
    </row>
    <row r="461" spans="2:2" x14ac:dyDescent="0.25">
      <c r="B461" s="2"/>
    </row>
    <row r="462" spans="2:2" x14ac:dyDescent="0.25">
      <c r="B462" s="2"/>
    </row>
    <row r="463" spans="2:2" x14ac:dyDescent="0.25">
      <c r="B463" s="2"/>
    </row>
    <row r="464" spans="2:2" x14ac:dyDescent="0.25">
      <c r="B464" s="2"/>
    </row>
    <row r="465" spans="2:2" x14ac:dyDescent="0.25">
      <c r="B465" s="2"/>
    </row>
    <row r="466" spans="2:2" x14ac:dyDescent="0.25">
      <c r="B466" s="2"/>
    </row>
    <row r="467" spans="2:2" x14ac:dyDescent="0.25">
      <c r="B467" s="2"/>
    </row>
    <row r="468" spans="2:2" x14ac:dyDescent="0.25">
      <c r="B468" s="2"/>
    </row>
    <row r="469" spans="2:2" x14ac:dyDescent="0.25">
      <c r="B469" s="2"/>
    </row>
    <row r="470" spans="2:2" x14ac:dyDescent="0.25">
      <c r="B470" s="2"/>
    </row>
    <row r="471" spans="2:2" x14ac:dyDescent="0.25">
      <c r="B471" s="2"/>
    </row>
    <row r="472" spans="2:2" x14ac:dyDescent="0.25">
      <c r="B472" s="2"/>
    </row>
    <row r="473" spans="2:2" x14ac:dyDescent="0.25">
      <c r="B473" s="2"/>
    </row>
    <row r="474" spans="2:2" x14ac:dyDescent="0.25">
      <c r="B474" s="2"/>
    </row>
    <row r="475" spans="2:2" x14ac:dyDescent="0.25">
      <c r="B475" s="2"/>
    </row>
    <row r="476" spans="2:2" x14ac:dyDescent="0.25">
      <c r="B476" s="2"/>
    </row>
    <row r="477" spans="2:2" x14ac:dyDescent="0.25">
      <c r="B477" s="2"/>
    </row>
    <row r="478" spans="2:2" x14ac:dyDescent="0.25">
      <c r="B478" s="2"/>
    </row>
    <row r="479" spans="2:2" x14ac:dyDescent="0.25">
      <c r="B479" s="2"/>
    </row>
    <row r="480" spans="2:2" x14ac:dyDescent="0.25">
      <c r="B480" s="2"/>
    </row>
    <row r="481" spans="2:2" x14ac:dyDescent="0.25">
      <c r="B481" s="2"/>
    </row>
    <row r="482" spans="2:2" x14ac:dyDescent="0.25">
      <c r="B482" s="2"/>
    </row>
    <row r="483" spans="2:2" x14ac:dyDescent="0.25">
      <c r="B483" s="2"/>
    </row>
    <row r="484" spans="2:2" x14ac:dyDescent="0.25">
      <c r="B484" s="2"/>
    </row>
    <row r="485" spans="2:2" x14ac:dyDescent="0.25">
      <c r="B485" s="2"/>
    </row>
    <row r="486" spans="2:2" x14ac:dyDescent="0.25">
      <c r="B486" s="2"/>
    </row>
    <row r="487" spans="2:2" x14ac:dyDescent="0.25">
      <c r="B487" s="2"/>
    </row>
    <row r="488" spans="2:2" x14ac:dyDescent="0.25">
      <c r="B488" s="2"/>
    </row>
    <row r="489" spans="2:2" x14ac:dyDescent="0.25">
      <c r="B489" s="2"/>
    </row>
    <row r="490" spans="2:2" x14ac:dyDescent="0.25">
      <c r="B490" s="2"/>
    </row>
    <row r="491" spans="2:2" x14ac:dyDescent="0.25">
      <c r="B491" s="2"/>
    </row>
    <row r="492" spans="2:2" x14ac:dyDescent="0.25">
      <c r="B492" s="2"/>
    </row>
    <row r="493" spans="2:2" x14ac:dyDescent="0.25">
      <c r="B493" s="2"/>
    </row>
    <row r="494" spans="2:2" x14ac:dyDescent="0.25">
      <c r="B494" s="2"/>
    </row>
    <row r="495" spans="2:2" x14ac:dyDescent="0.25">
      <c r="B495" s="2"/>
    </row>
    <row r="496" spans="2:2" x14ac:dyDescent="0.25">
      <c r="B496" s="2"/>
    </row>
    <row r="497" spans="2:2" x14ac:dyDescent="0.25">
      <c r="B497" s="2"/>
    </row>
    <row r="498" spans="2:2" x14ac:dyDescent="0.25">
      <c r="B498" s="2"/>
    </row>
    <row r="499" spans="2:2" x14ac:dyDescent="0.25">
      <c r="B499" s="2"/>
    </row>
    <row r="500" spans="2:2" x14ac:dyDescent="0.25">
      <c r="B500" s="2"/>
    </row>
    <row r="501" spans="2:2" x14ac:dyDescent="0.25">
      <c r="B501" s="2"/>
    </row>
    <row r="502" spans="2:2" x14ac:dyDescent="0.25">
      <c r="B502" s="2"/>
    </row>
    <row r="503" spans="2:2" x14ac:dyDescent="0.25">
      <c r="B503" s="2"/>
    </row>
    <row r="504" spans="2:2" x14ac:dyDescent="0.25">
      <c r="B504" s="2"/>
    </row>
    <row r="505" spans="2:2" x14ac:dyDescent="0.25">
      <c r="B505" s="2"/>
    </row>
    <row r="506" spans="2:2" x14ac:dyDescent="0.25">
      <c r="B506" s="2"/>
    </row>
    <row r="507" spans="2:2" x14ac:dyDescent="0.25">
      <c r="B507" s="2"/>
    </row>
    <row r="508" spans="2:2" x14ac:dyDescent="0.25">
      <c r="B508" s="2"/>
    </row>
    <row r="509" spans="2:2" x14ac:dyDescent="0.25">
      <c r="B509" s="2"/>
    </row>
    <row r="510" spans="2:2" x14ac:dyDescent="0.25">
      <c r="B510" s="2"/>
    </row>
    <row r="511" spans="2:2" x14ac:dyDescent="0.25">
      <c r="B511" s="2"/>
    </row>
    <row r="512" spans="2:2" x14ac:dyDescent="0.25">
      <c r="B512" s="2"/>
    </row>
    <row r="513" spans="2:2" x14ac:dyDescent="0.25">
      <c r="B513" s="2"/>
    </row>
    <row r="514" spans="2:2" x14ac:dyDescent="0.25">
      <c r="B514" s="2"/>
    </row>
    <row r="515" spans="2:2" x14ac:dyDescent="0.25">
      <c r="B515" s="2"/>
    </row>
    <row r="516" spans="2:2" x14ac:dyDescent="0.25">
      <c r="B516" s="2"/>
    </row>
    <row r="517" spans="2:2" x14ac:dyDescent="0.25">
      <c r="B517" s="2"/>
    </row>
    <row r="518" spans="2:2" x14ac:dyDescent="0.25">
      <c r="B518" s="2"/>
    </row>
    <row r="519" spans="2:2" x14ac:dyDescent="0.25">
      <c r="B519" s="2"/>
    </row>
    <row r="520" spans="2:2" x14ac:dyDescent="0.25">
      <c r="B520" s="2"/>
    </row>
    <row r="521" spans="2:2" x14ac:dyDescent="0.25">
      <c r="B521" s="2"/>
    </row>
    <row r="522" spans="2:2" x14ac:dyDescent="0.25">
      <c r="B522" s="2"/>
    </row>
    <row r="523" spans="2:2" x14ac:dyDescent="0.25">
      <c r="B523" s="2"/>
    </row>
    <row r="524" spans="2:2" x14ac:dyDescent="0.25">
      <c r="B524" s="2"/>
    </row>
    <row r="525" spans="2:2" x14ac:dyDescent="0.25">
      <c r="B525" s="2"/>
    </row>
    <row r="526" spans="2:2" x14ac:dyDescent="0.25">
      <c r="B526" s="2"/>
    </row>
    <row r="527" spans="2:2" x14ac:dyDescent="0.25">
      <c r="B527" s="2"/>
    </row>
    <row r="528" spans="2:2" x14ac:dyDescent="0.25">
      <c r="B528" s="2"/>
    </row>
    <row r="529" spans="2:2" x14ac:dyDescent="0.25">
      <c r="B529" s="2"/>
    </row>
    <row r="530" spans="2:2" x14ac:dyDescent="0.25">
      <c r="B530" s="2"/>
    </row>
    <row r="531" spans="2:2" x14ac:dyDescent="0.25">
      <c r="B531" s="2"/>
    </row>
    <row r="532" spans="2:2" x14ac:dyDescent="0.25">
      <c r="B532" s="2"/>
    </row>
    <row r="533" spans="2:2" x14ac:dyDescent="0.25">
      <c r="B533" s="2"/>
    </row>
    <row r="534" spans="2:2" x14ac:dyDescent="0.25">
      <c r="B534" s="2"/>
    </row>
    <row r="535" spans="2:2" x14ac:dyDescent="0.25">
      <c r="B535" s="2"/>
    </row>
    <row r="536" spans="2:2" x14ac:dyDescent="0.25">
      <c r="B536" s="2"/>
    </row>
    <row r="537" spans="2:2" x14ac:dyDescent="0.25">
      <c r="B537" s="2"/>
    </row>
    <row r="538" spans="2:2" x14ac:dyDescent="0.25">
      <c r="B538" s="2"/>
    </row>
    <row r="539" spans="2:2" x14ac:dyDescent="0.25">
      <c r="B539" s="2"/>
    </row>
    <row r="540" spans="2:2" x14ac:dyDescent="0.25">
      <c r="B540" s="2"/>
    </row>
    <row r="541" spans="2:2" x14ac:dyDescent="0.25">
      <c r="B541" s="2"/>
    </row>
    <row r="542" spans="2:2" x14ac:dyDescent="0.25">
      <c r="B542" s="2"/>
    </row>
    <row r="543" spans="2:2" x14ac:dyDescent="0.25">
      <c r="B543" s="2"/>
    </row>
    <row r="544" spans="2:2" x14ac:dyDescent="0.25">
      <c r="B544" s="2"/>
    </row>
    <row r="545" spans="2:2" x14ac:dyDescent="0.25">
      <c r="B545" s="2"/>
    </row>
    <row r="546" spans="2:2" x14ac:dyDescent="0.25">
      <c r="B546" s="2"/>
    </row>
    <row r="547" spans="2:2" x14ac:dyDescent="0.25">
      <c r="B547" s="2"/>
    </row>
    <row r="548" spans="2:2" x14ac:dyDescent="0.25">
      <c r="B548" s="2"/>
    </row>
    <row r="549" spans="2:2" x14ac:dyDescent="0.25">
      <c r="B549" s="2"/>
    </row>
    <row r="550" spans="2:2" x14ac:dyDescent="0.25">
      <c r="B550" s="2"/>
    </row>
    <row r="551" spans="2:2" x14ac:dyDescent="0.25">
      <c r="B551" s="2"/>
    </row>
    <row r="552" spans="2:2" x14ac:dyDescent="0.25">
      <c r="B552" s="2"/>
    </row>
    <row r="553" spans="2:2" x14ac:dyDescent="0.25">
      <c r="B553" s="2"/>
    </row>
    <row r="554" spans="2:2" x14ac:dyDescent="0.25">
      <c r="B554" s="2"/>
    </row>
    <row r="555" spans="2:2" x14ac:dyDescent="0.25">
      <c r="B555" s="2"/>
    </row>
    <row r="556" spans="2:2" x14ac:dyDescent="0.25">
      <c r="B556" s="2"/>
    </row>
    <row r="557" spans="2:2" x14ac:dyDescent="0.25">
      <c r="B557" s="2"/>
    </row>
    <row r="558" spans="2:2" x14ac:dyDescent="0.25">
      <c r="B558" s="2"/>
    </row>
    <row r="559" spans="2:2" x14ac:dyDescent="0.25">
      <c r="B559" s="2"/>
    </row>
    <row r="560" spans="2:2" x14ac:dyDescent="0.25">
      <c r="B560" s="2"/>
    </row>
    <row r="561" spans="2:2" x14ac:dyDescent="0.25">
      <c r="B561" s="2"/>
    </row>
    <row r="562" spans="2:2" x14ac:dyDescent="0.25">
      <c r="B562" s="2"/>
    </row>
    <row r="563" spans="2:2" x14ac:dyDescent="0.25">
      <c r="B563" s="2"/>
    </row>
    <row r="564" spans="2:2" x14ac:dyDescent="0.25">
      <c r="B564" s="2"/>
    </row>
    <row r="565" spans="2:2" x14ac:dyDescent="0.25">
      <c r="B565" s="2"/>
    </row>
    <row r="566" spans="2:2" x14ac:dyDescent="0.25">
      <c r="B566" s="2"/>
    </row>
    <row r="567" spans="2:2" x14ac:dyDescent="0.25">
      <c r="B567" s="2"/>
    </row>
    <row r="568" spans="2:2" x14ac:dyDescent="0.25">
      <c r="B568" s="2"/>
    </row>
    <row r="569" spans="2:2" x14ac:dyDescent="0.25">
      <c r="B569" s="2"/>
    </row>
    <row r="570" spans="2:2" x14ac:dyDescent="0.25">
      <c r="B570" s="2"/>
    </row>
    <row r="571" spans="2:2" x14ac:dyDescent="0.25">
      <c r="B571" s="2"/>
    </row>
    <row r="572" spans="2:2" x14ac:dyDescent="0.25">
      <c r="B572" s="2"/>
    </row>
    <row r="573" spans="2:2" x14ac:dyDescent="0.25">
      <c r="B573" s="2"/>
    </row>
    <row r="574" spans="2:2" x14ac:dyDescent="0.25">
      <c r="B574" s="2"/>
    </row>
    <row r="575" spans="2:2" x14ac:dyDescent="0.25">
      <c r="B575" s="2"/>
    </row>
    <row r="576" spans="2:2" x14ac:dyDescent="0.25">
      <c r="B576" s="2"/>
    </row>
    <row r="577" spans="2:2" x14ac:dyDescent="0.25">
      <c r="B577" s="2"/>
    </row>
    <row r="578" spans="2:2" x14ac:dyDescent="0.25">
      <c r="B578" s="2"/>
    </row>
    <row r="579" spans="2:2" x14ac:dyDescent="0.25">
      <c r="B579" s="2"/>
    </row>
    <row r="580" spans="2:2" x14ac:dyDescent="0.25">
      <c r="B580" s="2"/>
    </row>
    <row r="581" spans="2:2" x14ac:dyDescent="0.25">
      <c r="B581" s="2"/>
    </row>
    <row r="582" spans="2:2" x14ac:dyDescent="0.25">
      <c r="B582" s="2"/>
    </row>
    <row r="583" spans="2:2" x14ac:dyDescent="0.25">
      <c r="B583" s="2"/>
    </row>
    <row r="584" spans="2:2" x14ac:dyDescent="0.25">
      <c r="B584" s="2"/>
    </row>
    <row r="585" spans="2:2" x14ac:dyDescent="0.25">
      <c r="B585" s="2"/>
    </row>
    <row r="586" spans="2:2" x14ac:dyDescent="0.25">
      <c r="B586" s="2"/>
    </row>
    <row r="587" spans="2:2" x14ac:dyDescent="0.25">
      <c r="B587" s="2"/>
    </row>
    <row r="588" spans="2:2" x14ac:dyDescent="0.25">
      <c r="B588" s="2"/>
    </row>
    <row r="589" spans="2:2" x14ac:dyDescent="0.25">
      <c r="B589" s="2"/>
    </row>
    <row r="590" spans="2:2" x14ac:dyDescent="0.25">
      <c r="B590" s="2"/>
    </row>
    <row r="591" spans="2:2" x14ac:dyDescent="0.25">
      <c r="B591" s="2"/>
    </row>
    <row r="592" spans="2:2" x14ac:dyDescent="0.25">
      <c r="B592" s="2"/>
    </row>
    <row r="593" spans="2:2" x14ac:dyDescent="0.25">
      <c r="B593" s="2"/>
    </row>
    <row r="594" spans="2:2" x14ac:dyDescent="0.25">
      <c r="B594" s="2"/>
    </row>
    <row r="595" spans="2:2" x14ac:dyDescent="0.25">
      <c r="B595" s="2"/>
    </row>
    <row r="596" spans="2:2" x14ac:dyDescent="0.25">
      <c r="B596" s="2"/>
    </row>
    <row r="597" spans="2:2" x14ac:dyDescent="0.25">
      <c r="B597" s="2"/>
    </row>
    <row r="598" spans="2:2" x14ac:dyDescent="0.25">
      <c r="B598" s="2"/>
    </row>
    <row r="599" spans="2:2" x14ac:dyDescent="0.25">
      <c r="B599" s="2"/>
    </row>
    <row r="600" spans="2:2" x14ac:dyDescent="0.25">
      <c r="B600" s="2"/>
    </row>
    <row r="601" spans="2:2" x14ac:dyDescent="0.25">
      <c r="B601" s="2"/>
    </row>
    <row r="602" spans="2:2" x14ac:dyDescent="0.25">
      <c r="B602" s="2"/>
    </row>
    <row r="603" spans="2:2" x14ac:dyDescent="0.25">
      <c r="B603" s="2"/>
    </row>
    <row r="604" spans="2:2" x14ac:dyDescent="0.25">
      <c r="B604" s="2"/>
    </row>
    <row r="605" spans="2:2" x14ac:dyDescent="0.25">
      <c r="B605" s="2"/>
    </row>
    <row r="606" spans="2:2" x14ac:dyDescent="0.25">
      <c r="B606" s="2"/>
    </row>
    <row r="607" spans="2:2" x14ac:dyDescent="0.25">
      <c r="B607" s="2"/>
    </row>
    <row r="608" spans="2:2" x14ac:dyDescent="0.25">
      <c r="B608" s="2"/>
    </row>
    <row r="609" spans="2:2" x14ac:dyDescent="0.25">
      <c r="B609" s="2"/>
    </row>
    <row r="610" spans="2:2" x14ac:dyDescent="0.25">
      <c r="B610" s="2"/>
    </row>
    <row r="611" spans="2:2" x14ac:dyDescent="0.25">
      <c r="B611" s="2"/>
    </row>
    <row r="612" spans="2:2" x14ac:dyDescent="0.25">
      <c r="B612" s="2"/>
    </row>
    <row r="613" spans="2:2" x14ac:dyDescent="0.25">
      <c r="B613" s="2"/>
    </row>
    <row r="614" spans="2:2" x14ac:dyDescent="0.25">
      <c r="B614" s="2"/>
    </row>
    <row r="615" spans="2:2" x14ac:dyDescent="0.25">
      <c r="B615" s="2"/>
    </row>
    <row r="616" spans="2:2" x14ac:dyDescent="0.25">
      <c r="B616" s="2"/>
    </row>
    <row r="617" spans="2:2" x14ac:dyDescent="0.25">
      <c r="B617" s="2"/>
    </row>
    <row r="618" spans="2:2" x14ac:dyDescent="0.25">
      <c r="B618" s="2"/>
    </row>
    <row r="619" spans="2:2" x14ac:dyDescent="0.25">
      <c r="B619" s="2"/>
    </row>
    <row r="620" spans="2:2" x14ac:dyDescent="0.25">
      <c r="B620" s="2"/>
    </row>
    <row r="621" spans="2:2" x14ac:dyDescent="0.25">
      <c r="B621" s="2"/>
    </row>
    <row r="622" spans="2:2" x14ac:dyDescent="0.25">
      <c r="B622" s="2"/>
    </row>
    <row r="623" spans="2:2" x14ac:dyDescent="0.25">
      <c r="B623" s="2"/>
    </row>
    <row r="624" spans="2:2" x14ac:dyDescent="0.25">
      <c r="B624" s="2"/>
    </row>
    <row r="625" spans="2:2" x14ac:dyDescent="0.25">
      <c r="B625" s="2"/>
    </row>
    <row r="626" spans="2:2" x14ac:dyDescent="0.25">
      <c r="B626" s="2"/>
    </row>
    <row r="627" spans="2:2" x14ac:dyDescent="0.25">
      <c r="B627" s="2"/>
    </row>
    <row r="628" spans="2:2" x14ac:dyDescent="0.25">
      <c r="B628" s="2"/>
    </row>
    <row r="629" spans="2:2" x14ac:dyDescent="0.25">
      <c r="B629" s="2"/>
    </row>
    <row r="630" spans="2:2" x14ac:dyDescent="0.25">
      <c r="B630" s="2"/>
    </row>
    <row r="631" spans="2:2" x14ac:dyDescent="0.25">
      <c r="B631" s="2"/>
    </row>
    <row r="632" spans="2:2" x14ac:dyDescent="0.25">
      <c r="B632" s="2"/>
    </row>
    <row r="633" spans="2:2" x14ac:dyDescent="0.25">
      <c r="B633" s="2"/>
    </row>
    <row r="634" spans="2:2" x14ac:dyDescent="0.25">
      <c r="B634" s="2"/>
    </row>
    <row r="635" spans="2:2" x14ac:dyDescent="0.25">
      <c r="B635" s="2"/>
    </row>
    <row r="636" spans="2:2" x14ac:dyDescent="0.25">
      <c r="B636" s="2"/>
    </row>
    <row r="637" spans="2:2" x14ac:dyDescent="0.25">
      <c r="B637" s="2"/>
    </row>
    <row r="638" spans="2:2" x14ac:dyDescent="0.25">
      <c r="B638" s="2"/>
    </row>
    <row r="639" spans="2:2" x14ac:dyDescent="0.25">
      <c r="B639" s="2"/>
    </row>
    <row r="640" spans="2:2" x14ac:dyDescent="0.25">
      <c r="B640" s="2"/>
    </row>
    <row r="641" spans="2:2" x14ac:dyDescent="0.25">
      <c r="B641" s="2"/>
    </row>
    <row r="642" spans="2:2" x14ac:dyDescent="0.25">
      <c r="B642" s="2"/>
    </row>
    <row r="643" spans="2:2" x14ac:dyDescent="0.25">
      <c r="B643" s="2"/>
    </row>
    <row r="644" spans="2:2" x14ac:dyDescent="0.25">
      <c r="B644" s="2"/>
    </row>
    <row r="645" spans="2:2" x14ac:dyDescent="0.25">
      <c r="B645" s="2"/>
    </row>
    <row r="646" spans="2:2" x14ac:dyDescent="0.25">
      <c r="B646" s="2"/>
    </row>
    <row r="647" spans="2:2" x14ac:dyDescent="0.25">
      <c r="B647" s="2"/>
    </row>
    <row r="648" spans="2:2" x14ac:dyDescent="0.25">
      <c r="B648" s="2"/>
    </row>
    <row r="649" spans="2:2" x14ac:dyDescent="0.25">
      <c r="B649" s="2"/>
    </row>
    <row r="650" spans="2:2" x14ac:dyDescent="0.25">
      <c r="B650" s="2"/>
    </row>
    <row r="651" spans="2:2" x14ac:dyDescent="0.25">
      <c r="B651" s="2"/>
    </row>
    <row r="652" spans="2:2" x14ac:dyDescent="0.25">
      <c r="B652" s="2"/>
    </row>
    <row r="653" spans="2:2" x14ac:dyDescent="0.25">
      <c r="B653" s="2"/>
    </row>
    <row r="654" spans="2:2" x14ac:dyDescent="0.25">
      <c r="B654" s="2"/>
    </row>
    <row r="655" spans="2:2" x14ac:dyDescent="0.25">
      <c r="B655" s="2"/>
    </row>
    <row r="656" spans="2:2" x14ac:dyDescent="0.25">
      <c r="B656" s="2"/>
    </row>
    <row r="657" spans="2:2" x14ac:dyDescent="0.25">
      <c r="B657" s="2"/>
    </row>
    <row r="658" spans="2:2" x14ac:dyDescent="0.25">
      <c r="B658" s="2"/>
    </row>
    <row r="659" spans="2:2" x14ac:dyDescent="0.25">
      <c r="B659" s="2"/>
    </row>
    <row r="660" spans="2:2" x14ac:dyDescent="0.25">
      <c r="B660" s="2"/>
    </row>
    <row r="661" spans="2:2" x14ac:dyDescent="0.25">
      <c r="B661" s="2"/>
    </row>
    <row r="662" spans="2:2" x14ac:dyDescent="0.25">
      <c r="B662" s="2"/>
    </row>
    <row r="663" spans="2:2" x14ac:dyDescent="0.25">
      <c r="B663" s="2"/>
    </row>
    <row r="664" spans="2:2" x14ac:dyDescent="0.25">
      <c r="B664" s="2"/>
    </row>
    <row r="665" spans="2:2" x14ac:dyDescent="0.25">
      <c r="B665" s="2"/>
    </row>
    <row r="666" spans="2:2" x14ac:dyDescent="0.25">
      <c r="B666" s="2"/>
    </row>
    <row r="667" spans="2:2" x14ac:dyDescent="0.25">
      <c r="B667" s="2"/>
    </row>
    <row r="668" spans="2:2" x14ac:dyDescent="0.25">
      <c r="B668" s="2"/>
    </row>
    <row r="669" spans="2:2" x14ac:dyDescent="0.25">
      <c r="B669" s="2"/>
    </row>
    <row r="670" spans="2:2" x14ac:dyDescent="0.25">
      <c r="B670" s="2"/>
    </row>
    <row r="671" spans="2:2" x14ac:dyDescent="0.25">
      <c r="B671" s="2"/>
    </row>
    <row r="672" spans="2:2" x14ac:dyDescent="0.25">
      <c r="B672" s="2"/>
    </row>
    <row r="673" spans="2:2" x14ac:dyDescent="0.25">
      <c r="B673" s="2"/>
    </row>
    <row r="674" spans="2:2" x14ac:dyDescent="0.25">
      <c r="B674" s="2"/>
    </row>
    <row r="675" spans="2:2" x14ac:dyDescent="0.25">
      <c r="B675" s="2"/>
    </row>
    <row r="676" spans="2:2" x14ac:dyDescent="0.25">
      <c r="B676" s="2"/>
    </row>
    <row r="677" spans="2:2" x14ac:dyDescent="0.25">
      <c r="B677" s="2"/>
    </row>
    <row r="678" spans="2:2" x14ac:dyDescent="0.25">
      <c r="B678" s="2"/>
    </row>
    <row r="679" spans="2:2" x14ac:dyDescent="0.25">
      <c r="B679" s="2"/>
    </row>
    <row r="680" spans="2:2" x14ac:dyDescent="0.25">
      <c r="B680" s="2"/>
    </row>
    <row r="681" spans="2:2" x14ac:dyDescent="0.25">
      <c r="B681" s="2"/>
    </row>
    <row r="682" spans="2:2" x14ac:dyDescent="0.25">
      <c r="B682" s="2"/>
    </row>
    <row r="683" spans="2:2" x14ac:dyDescent="0.25">
      <c r="B683" s="2"/>
    </row>
    <row r="684" spans="2:2" x14ac:dyDescent="0.25">
      <c r="B684" s="2"/>
    </row>
    <row r="685" spans="2:2" x14ac:dyDescent="0.25">
      <c r="B685" s="2"/>
    </row>
    <row r="686" spans="2:2" x14ac:dyDescent="0.25">
      <c r="B686" s="2"/>
    </row>
    <row r="687" spans="2:2" x14ac:dyDescent="0.25">
      <c r="B687" s="2"/>
    </row>
    <row r="688" spans="2:2" x14ac:dyDescent="0.25">
      <c r="B688" s="2"/>
    </row>
    <row r="689" spans="2:2" x14ac:dyDescent="0.25">
      <c r="B689" s="2"/>
    </row>
    <row r="690" spans="2:2" x14ac:dyDescent="0.25">
      <c r="B690" s="2"/>
    </row>
    <row r="691" spans="2:2" x14ac:dyDescent="0.25">
      <c r="B691" s="2"/>
    </row>
    <row r="692" spans="2:2" x14ac:dyDescent="0.25">
      <c r="B692" s="2"/>
    </row>
    <row r="693" spans="2:2" x14ac:dyDescent="0.25">
      <c r="B693" s="2"/>
    </row>
    <row r="694" spans="2:2" x14ac:dyDescent="0.25">
      <c r="B694" s="2"/>
    </row>
    <row r="695" spans="2:2" x14ac:dyDescent="0.25">
      <c r="B695" s="2"/>
    </row>
    <row r="696" spans="2:2" x14ac:dyDescent="0.25">
      <c r="B696" s="2"/>
    </row>
    <row r="697" spans="2:2" x14ac:dyDescent="0.25">
      <c r="B697" s="2"/>
    </row>
    <row r="698" spans="2:2" x14ac:dyDescent="0.25">
      <c r="B698" s="2"/>
    </row>
    <row r="699" spans="2:2" x14ac:dyDescent="0.25">
      <c r="B699" s="2"/>
    </row>
    <row r="700" spans="2:2" x14ac:dyDescent="0.25">
      <c r="B700" s="2"/>
    </row>
    <row r="701" spans="2:2" x14ac:dyDescent="0.25">
      <c r="B701" s="2"/>
    </row>
    <row r="702" spans="2:2" x14ac:dyDescent="0.25">
      <c r="B702" s="2"/>
    </row>
    <row r="703" spans="2:2" x14ac:dyDescent="0.25">
      <c r="B703" s="2"/>
    </row>
    <row r="704" spans="2:2" x14ac:dyDescent="0.25">
      <c r="B704" s="2"/>
    </row>
    <row r="705" spans="2:2" x14ac:dyDescent="0.25">
      <c r="B705" s="2"/>
    </row>
    <row r="706" spans="2:2" x14ac:dyDescent="0.25">
      <c r="B706" s="2"/>
    </row>
    <row r="707" spans="2:2" x14ac:dyDescent="0.25">
      <c r="B707" s="2"/>
    </row>
    <row r="708" spans="2:2" x14ac:dyDescent="0.25">
      <c r="B708" s="2"/>
    </row>
    <row r="709" spans="2:2" x14ac:dyDescent="0.25">
      <c r="B709" s="2"/>
    </row>
    <row r="710" spans="2:2" x14ac:dyDescent="0.25">
      <c r="B710" s="2"/>
    </row>
    <row r="711" spans="2:2" x14ac:dyDescent="0.25">
      <c r="B711" s="2"/>
    </row>
    <row r="712" spans="2:2" x14ac:dyDescent="0.25">
      <c r="B712" s="2"/>
    </row>
    <row r="713" spans="2:2" x14ac:dyDescent="0.25">
      <c r="B713" s="2"/>
    </row>
    <row r="714" spans="2:2" x14ac:dyDescent="0.25">
      <c r="B714" s="2"/>
    </row>
    <row r="715" spans="2:2" x14ac:dyDescent="0.25">
      <c r="B715" s="2"/>
    </row>
    <row r="716" spans="2:2" x14ac:dyDescent="0.25">
      <c r="B716" s="2"/>
    </row>
    <row r="717" spans="2:2" x14ac:dyDescent="0.25">
      <c r="B717" s="2"/>
    </row>
    <row r="718" spans="2:2" x14ac:dyDescent="0.25">
      <c r="B718" s="2"/>
    </row>
    <row r="719" spans="2:2" x14ac:dyDescent="0.25">
      <c r="B719" s="2"/>
    </row>
    <row r="720" spans="2:2" x14ac:dyDescent="0.25">
      <c r="B720" s="2"/>
    </row>
    <row r="721" spans="2:2" x14ac:dyDescent="0.25">
      <c r="B721" s="2"/>
    </row>
    <row r="722" spans="2:2" x14ac:dyDescent="0.25">
      <c r="B722" s="2"/>
    </row>
    <row r="723" spans="2:2" x14ac:dyDescent="0.25">
      <c r="B723" s="2"/>
    </row>
    <row r="724" spans="2:2" x14ac:dyDescent="0.25">
      <c r="B724" s="2"/>
    </row>
    <row r="725" spans="2:2" x14ac:dyDescent="0.25">
      <c r="B725" s="2"/>
    </row>
    <row r="726" spans="2:2" x14ac:dyDescent="0.25">
      <c r="B726" s="2"/>
    </row>
    <row r="727" spans="2:2" x14ac:dyDescent="0.25">
      <c r="B727" s="2"/>
    </row>
    <row r="728" spans="2:2" x14ac:dyDescent="0.25">
      <c r="B728" s="2"/>
    </row>
    <row r="729" spans="2:2" x14ac:dyDescent="0.25">
      <c r="B729" s="2"/>
    </row>
    <row r="730" spans="2:2" x14ac:dyDescent="0.25">
      <c r="B730" s="2"/>
    </row>
    <row r="731" spans="2:2" x14ac:dyDescent="0.25">
      <c r="B731" s="2"/>
    </row>
    <row r="732" spans="2:2" x14ac:dyDescent="0.25">
      <c r="B732" s="2"/>
    </row>
    <row r="733" spans="2:2" x14ac:dyDescent="0.25">
      <c r="B733" s="2"/>
    </row>
    <row r="734" spans="2:2" x14ac:dyDescent="0.25">
      <c r="B734" s="2"/>
    </row>
    <row r="735" spans="2:2" x14ac:dyDescent="0.25">
      <c r="B735" s="2"/>
    </row>
    <row r="736" spans="2:2" x14ac:dyDescent="0.25">
      <c r="B736" s="2"/>
    </row>
    <row r="737" spans="2:2" x14ac:dyDescent="0.25">
      <c r="B737" s="2"/>
    </row>
    <row r="738" spans="2:2" x14ac:dyDescent="0.25">
      <c r="B738" s="2"/>
    </row>
    <row r="739" spans="2:2" x14ac:dyDescent="0.25">
      <c r="B739" s="2"/>
    </row>
    <row r="740" spans="2:2" x14ac:dyDescent="0.25">
      <c r="B740" s="2"/>
    </row>
    <row r="741" spans="2:2" x14ac:dyDescent="0.25">
      <c r="B741" s="2"/>
    </row>
    <row r="742" spans="2:2" x14ac:dyDescent="0.25">
      <c r="B742" s="2"/>
    </row>
    <row r="743" spans="2:2" x14ac:dyDescent="0.25">
      <c r="B743" s="2"/>
    </row>
    <row r="744" spans="2:2" x14ac:dyDescent="0.25">
      <c r="B744" s="2"/>
    </row>
    <row r="745" spans="2:2" x14ac:dyDescent="0.25">
      <c r="B745" s="2"/>
    </row>
    <row r="746" spans="2:2" x14ac:dyDescent="0.25">
      <c r="B746" s="2"/>
    </row>
    <row r="747" spans="2:2" x14ac:dyDescent="0.25">
      <c r="B747" s="2"/>
    </row>
    <row r="748" spans="2:2" x14ac:dyDescent="0.25">
      <c r="B748" s="2"/>
    </row>
    <row r="749" spans="2:2" x14ac:dyDescent="0.25">
      <c r="B749" s="2"/>
    </row>
    <row r="750" spans="2:2" x14ac:dyDescent="0.25">
      <c r="B750" s="2"/>
    </row>
    <row r="751" spans="2:2" x14ac:dyDescent="0.25">
      <c r="B751" s="2"/>
    </row>
    <row r="752" spans="2:2" x14ac:dyDescent="0.25">
      <c r="B752" s="2"/>
    </row>
    <row r="753" spans="2:2" x14ac:dyDescent="0.25">
      <c r="B753" s="2"/>
    </row>
    <row r="754" spans="2:2" x14ac:dyDescent="0.25">
      <c r="B754" s="2"/>
    </row>
    <row r="755" spans="2:2" x14ac:dyDescent="0.25">
      <c r="B755" s="2"/>
    </row>
    <row r="756" spans="2:2" x14ac:dyDescent="0.25">
      <c r="B756" s="2"/>
    </row>
    <row r="757" spans="2:2" x14ac:dyDescent="0.25">
      <c r="B757" s="2"/>
    </row>
    <row r="758" spans="2:2" x14ac:dyDescent="0.25">
      <c r="B758" s="2"/>
    </row>
    <row r="759" spans="2:2" x14ac:dyDescent="0.25">
      <c r="B759" s="2"/>
    </row>
    <row r="760" spans="2:2" x14ac:dyDescent="0.25">
      <c r="B760" s="2"/>
    </row>
    <row r="761" spans="2:2" x14ac:dyDescent="0.25">
      <c r="B761" s="2"/>
    </row>
    <row r="762" spans="2:2" x14ac:dyDescent="0.25">
      <c r="B762" s="2"/>
    </row>
    <row r="763" spans="2:2" x14ac:dyDescent="0.25">
      <c r="B763" s="2"/>
    </row>
    <row r="764" spans="2:2" x14ac:dyDescent="0.25">
      <c r="B764" s="2"/>
    </row>
    <row r="765" spans="2:2" x14ac:dyDescent="0.25">
      <c r="B765" s="2"/>
    </row>
    <row r="766" spans="2:2" x14ac:dyDescent="0.25">
      <c r="B766" s="2"/>
    </row>
    <row r="767" spans="2:2" x14ac:dyDescent="0.25">
      <c r="B767" s="2"/>
    </row>
    <row r="768" spans="2:2" x14ac:dyDescent="0.25">
      <c r="B768" s="2"/>
    </row>
    <row r="769" spans="2:2" x14ac:dyDescent="0.25">
      <c r="B769" s="2"/>
    </row>
    <row r="770" spans="2:2" x14ac:dyDescent="0.25">
      <c r="B770" s="2"/>
    </row>
    <row r="771" spans="2:2" x14ac:dyDescent="0.25">
      <c r="B771" s="2"/>
    </row>
    <row r="772" spans="2:2" x14ac:dyDescent="0.25">
      <c r="B772" s="2"/>
    </row>
    <row r="773" spans="2:2" x14ac:dyDescent="0.25">
      <c r="B773" s="2"/>
    </row>
    <row r="774" spans="2:2" x14ac:dyDescent="0.25">
      <c r="B774" s="2"/>
    </row>
    <row r="775" spans="2:2" x14ac:dyDescent="0.25">
      <c r="B775" s="2"/>
    </row>
    <row r="776" spans="2:2" x14ac:dyDescent="0.25">
      <c r="B776" s="2"/>
    </row>
    <row r="777" spans="2:2" x14ac:dyDescent="0.25">
      <c r="B777" s="2"/>
    </row>
    <row r="778" spans="2:2" x14ac:dyDescent="0.25">
      <c r="B778" s="2"/>
    </row>
    <row r="779" spans="2:2" x14ac:dyDescent="0.25">
      <c r="B779" s="2"/>
    </row>
    <row r="780" spans="2:2" x14ac:dyDescent="0.25">
      <c r="B780" s="2"/>
    </row>
    <row r="781" spans="2:2" x14ac:dyDescent="0.25">
      <c r="B781" s="2"/>
    </row>
    <row r="782" spans="2:2" x14ac:dyDescent="0.25">
      <c r="B782" s="2"/>
    </row>
    <row r="783" spans="2:2" x14ac:dyDescent="0.25">
      <c r="B783" s="2"/>
    </row>
    <row r="784" spans="2:2" x14ac:dyDescent="0.25">
      <c r="B784" s="2"/>
    </row>
    <row r="785" spans="2:2" x14ac:dyDescent="0.25">
      <c r="B785" s="2"/>
    </row>
    <row r="786" spans="2:2" x14ac:dyDescent="0.25">
      <c r="B786" s="2"/>
    </row>
    <row r="787" spans="2:2" x14ac:dyDescent="0.25">
      <c r="B787" s="2"/>
    </row>
    <row r="788" spans="2:2" x14ac:dyDescent="0.25">
      <c r="B788" s="2"/>
    </row>
    <row r="789" spans="2:2" x14ac:dyDescent="0.25">
      <c r="B789" s="2"/>
    </row>
    <row r="790" spans="2:2" x14ac:dyDescent="0.25">
      <c r="B790" s="2"/>
    </row>
    <row r="791" spans="2:2" x14ac:dyDescent="0.25">
      <c r="B791" s="2"/>
    </row>
    <row r="792" spans="2:2" x14ac:dyDescent="0.25">
      <c r="B792" s="2"/>
    </row>
    <row r="793" spans="2:2" x14ac:dyDescent="0.25">
      <c r="B793" s="2"/>
    </row>
    <row r="794" spans="2:2" x14ac:dyDescent="0.25">
      <c r="B794" s="2"/>
    </row>
    <row r="795" spans="2:2" x14ac:dyDescent="0.25">
      <c r="B795" s="2"/>
    </row>
    <row r="796" spans="2:2" x14ac:dyDescent="0.25">
      <c r="B796" s="2"/>
    </row>
    <row r="797" spans="2:2" x14ac:dyDescent="0.25">
      <c r="B797" s="2"/>
    </row>
    <row r="798" spans="2:2" x14ac:dyDescent="0.25">
      <c r="B798" s="2"/>
    </row>
    <row r="799" spans="2:2" x14ac:dyDescent="0.25">
      <c r="B799" s="2"/>
    </row>
    <row r="800" spans="2:2" x14ac:dyDescent="0.25">
      <c r="B800" s="2"/>
    </row>
    <row r="801" spans="2:2" x14ac:dyDescent="0.25">
      <c r="B801" s="2"/>
    </row>
    <row r="802" spans="2:2" x14ac:dyDescent="0.25">
      <c r="B802" s="2"/>
    </row>
    <row r="803" spans="2:2" x14ac:dyDescent="0.25">
      <c r="B803" s="2"/>
    </row>
    <row r="804" spans="2:2" x14ac:dyDescent="0.25">
      <c r="B804" s="2"/>
    </row>
    <row r="805" spans="2:2" x14ac:dyDescent="0.25">
      <c r="B805" s="2"/>
    </row>
    <row r="806" spans="2:2" x14ac:dyDescent="0.25">
      <c r="B806" s="2"/>
    </row>
    <row r="807" spans="2:2" x14ac:dyDescent="0.25">
      <c r="B807" s="2"/>
    </row>
    <row r="808" spans="2:2" x14ac:dyDescent="0.25">
      <c r="B808" s="2"/>
    </row>
    <row r="809" spans="2:2" x14ac:dyDescent="0.25">
      <c r="B809" s="2"/>
    </row>
    <row r="810" spans="2:2" x14ac:dyDescent="0.25">
      <c r="B810" s="2"/>
    </row>
    <row r="811" spans="2:2" x14ac:dyDescent="0.25">
      <c r="B811" s="2"/>
    </row>
    <row r="812" spans="2:2" x14ac:dyDescent="0.25">
      <c r="B812" s="2"/>
    </row>
    <row r="813" spans="2:2" x14ac:dyDescent="0.25">
      <c r="B813" s="2"/>
    </row>
    <row r="814" spans="2:2" x14ac:dyDescent="0.25">
      <c r="B814" s="2"/>
    </row>
    <row r="815" spans="2:2" x14ac:dyDescent="0.25">
      <c r="B815" s="2"/>
    </row>
    <row r="816" spans="2:2" x14ac:dyDescent="0.25">
      <c r="B816" s="2"/>
    </row>
    <row r="817" spans="2:2" x14ac:dyDescent="0.25">
      <c r="B817" s="2"/>
    </row>
    <row r="818" spans="2:2" x14ac:dyDescent="0.25">
      <c r="B818" s="2"/>
    </row>
    <row r="819" spans="2:2" x14ac:dyDescent="0.25">
      <c r="B819" s="2"/>
    </row>
    <row r="820" spans="2:2" x14ac:dyDescent="0.25">
      <c r="B820" s="2"/>
    </row>
    <row r="821" spans="2:2" x14ac:dyDescent="0.25">
      <c r="B821" s="2"/>
    </row>
    <row r="822" spans="2:2" x14ac:dyDescent="0.25">
      <c r="B822" s="2"/>
    </row>
    <row r="823" spans="2:2" x14ac:dyDescent="0.25">
      <c r="B823" s="2"/>
    </row>
    <row r="824" spans="2:2" x14ac:dyDescent="0.25">
      <c r="B824" s="2"/>
    </row>
    <row r="825" spans="2:2" x14ac:dyDescent="0.25">
      <c r="B825" s="2"/>
    </row>
    <row r="826" spans="2:2" x14ac:dyDescent="0.25">
      <c r="B826" s="2"/>
    </row>
    <row r="827" spans="2:2" x14ac:dyDescent="0.25">
      <c r="B827" s="2"/>
    </row>
    <row r="828" spans="2:2" x14ac:dyDescent="0.25">
      <c r="B828" s="2"/>
    </row>
    <row r="829" spans="2:2" x14ac:dyDescent="0.25">
      <c r="B829" s="2"/>
    </row>
    <row r="830" spans="2:2" x14ac:dyDescent="0.25">
      <c r="B830" s="2"/>
    </row>
    <row r="831" spans="2:2" x14ac:dyDescent="0.25">
      <c r="B831" s="2"/>
    </row>
    <row r="832" spans="2:2" x14ac:dyDescent="0.25">
      <c r="B832" s="2"/>
    </row>
    <row r="833" spans="2:2" x14ac:dyDescent="0.25">
      <c r="B833" s="2"/>
    </row>
    <row r="834" spans="2:2" x14ac:dyDescent="0.25">
      <c r="B834" s="2"/>
    </row>
    <row r="835" spans="2:2" x14ac:dyDescent="0.25">
      <c r="B835" s="2"/>
    </row>
    <row r="836" spans="2:2" x14ac:dyDescent="0.25">
      <c r="B836" s="2"/>
    </row>
    <row r="837" spans="2:2" x14ac:dyDescent="0.25">
      <c r="B837" s="2"/>
    </row>
    <row r="838" spans="2:2" x14ac:dyDescent="0.25">
      <c r="B838" s="2"/>
    </row>
    <row r="839" spans="2:2" x14ac:dyDescent="0.25">
      <c r="B839" s="2"/>
    </row>
    <row r="840" spans="2:2" x14ac:dyDescent="0.25">
      <c r="B840" s="2"/>
    </row>
    <row r="841" spans="2:2" x14ac:dyDescent="0.25">
      <c r="B841" s="2"/>
    </row>
    <row r="842" spans="2:2" x14ac:dyDescent="0.25">
      <c r="B842" s="2"/>
    </row>
    <row r="843" spans="2:2" x14ac:dyDescent="0.25">
      <c r="B843" s="2"/>
    </row>
    <row r="844" spans="2:2" x14ac:dyDescent="0.25">
      <c r="B844" s="2"/>
    </row>
    <row r="845" spans="2:2" x14ac:dyDescent="0.25">
      <c r="B845" s="2"/>
    </row>
    <row r="846" spans="2:2" x14ac:dyDescent="0.25">
      <c r="B846" s="2"/>
    </row>
    <row r="847" spans="2:2" x14ac:dyDescent="0.25">
      <c r="B847" s="2"/>
    </row>
    <row r="848" spans="2:2" x14ac:dyDescent="0.25">
      <c r="B848" s="2"/>
    </row>
    <row r="849" spans="2:2" x14ac:dyDescent="0.25">
      <c r="B849" s="2"/>
    </row>
    <row r="850" spans="2:2" x14ac:dyDescent="0.25">
      <c r="B850" s="2"/>
    </row>
    <row r="851" spans="2:2" x14ac:dyDescent="0.25">
      <c r="B851" s="2"/>
    </row>
    <row r="852" spans="2:2" x14ac:dyDescent="0.25">
      <c r="B852" s="2"/>
    </row>
    <row r="853" spans="2:2" x14ac:dyDescent="0.25">
      <c r="B853" s="2"/>
    </row>
    <row r="854" spans="2:2" x14ac:dyDescent="0.25">
      <c r="B854" s="2"/>
    </row>
    <row r="855" spans="2:2" x14ac:dyDescent="0.25">
      <c r="B855" s="2"/>
    </row>
    <row r="856" spans="2:2" x14ac:dyDescent="0.25">
      <c r="B856" s="2"/>
    </row>
    <row r="857" spans="2:2" x14ac:dyDescent="0.25">
      <c r="B857" s="2"/>
    </row>
    <row r="858" spans="2:2" x14ac:dyDescent="0.25">
      <c r="B858" s="2"/>
    </row>
    <row r="859" spans="2:2" x14ac:dyDescent="0.25">
      <c r="B859" s="2"/>
    </row>
    <row r="860" spans="2:2" x14ac:dyDescent="0.25">
      <c r="B860" s="2"/>
    </row>
    <row r="861" spans="2:2" x14ac:dyDescent="0.25">
      <c r="B861" s="2"/>
    </row>
    <row r="862" spans="2:2" x14ac:dyDescent="0.25">
      <c r="B862" s="2"/>
    </row>
    <row r="863" spans="2:2" x14ac:dyDescent="0.25">
      <c r="B863" s="2"/>
    </row>
    <row r="864" spans="2:2" x14ac:dyDescent="0.25">
      <c r="B864" s="2"/>
    </row>
    <row r="865" spans="2:2" x14ac:dyDescent="0.25">
      <c r="B865" s="2"/>
    </row>
    <row r="866" spans="2:2" x14ac:dyDescent="0.25">
      <c r="B866" s="2"/>
    </row>
    <row r="867" spans="2:2" x14ac:dyDescent="0.25">
      <c r="B867" s="2"/>
    </row>
    <row r="868" spans="2:2" x14ac:dyDescent="0.25">
      <c r="B868" s="2"/>
    </row>
    <row r="869" spans="2:2" x14ac:dyDescent="0.25">
      <c r="B869" s="2"/>
    </row>
    <row r="870" spans="2:2" x14ac:dyDescent="0.25">
      <c r="B870" s="2"/>
    </row>
    <row r="871" spans="2:2" x14ac:dyDescent="0.25">
      <c r="B871" s="2"/>
    </row>
    <row r="872" spans="2:2" x14ac:dyDescent="0.25">
      <c r="B872" s="2"/>
    </row>
    <row r="873" spans="2:2" x14ac:dyDescent="0.25">
      <c r="B873" s="2"/>
    </row>
    <row r="874" spans="2:2" x14ac:dyDescent="0.25">
      <c r="B874" s="2"/>
    </row>
    <row r="875" spans="2:2" x14ac:dyDescent="0.25">
      <c r="B875" s="2"/>
    </row>
    <row r="876" spans="2:2" x14ac:dyDescent="0.25">
      <c r="B876" s="2"/>
    </row>
    <row r="877" spans="2:2" x14ac:dyDescent="0.25">
      <c r="B877" s="2"/>
    </row>
    <row r="878" spans="2:2" x14ac:dyDescent="0.25">
      <c r="B878" s="2"/>
    </row>
    <row r="879" spans="2:2" x14ac:dyDescent="0.25">
      <c r="B879" s="2"/>
    </row>
    <row r="880" spans="2:2" x14ac:dyDescent="0.25">
      <c r="B880" s="2"/>
    </row>
    <row r="881" spans="2:2" x14ac:dyDescent="0.25">
      <c r="B881" s="2"/>
    </row>
    <row r="882" spans="2:2" x14ac:dyDescent="0.25">
      <c r="B882" s="2"/>
    </row>
    <row r="883" spans="2:2" x14ac:dyDescent="0.25">
      <c r="B883" s="2"/>
    </row>
    <row r="884" spans="2:2" x14ac:dyDescent="0.25">
      <c r="B884" s="2"/>
    </row>
    <row r="885" spans="2:2" x14ac:dyDescent="0.25">
      <c r="B885" s="2"/>
    </row>
    <row r="886" spans="2:2" x14ac:dyDescent="0.25">
      <c r="B886" s="2"/>
    </row>
    <row r="887" spans="2:2" x14ac:dyDescent="0.25">
      <c r="B887" s="2"/>
    </row>
    <row r="888" spans="2:2" x14ac:dyDescent="0.25">
      <c r="B888" s="2"/>
    </row>
    <row r="889" spans="2:2" x14ac:dyDescent="0.25">
      <c r="B889" s="2"/>
    </row>
    <row r="890" spans="2:2" x14ac:dyDescent="0.25">
      <c r="B890" s="2"/>
    </row>
    <row r="891" spans="2:2" x14ac:dyDescent="0.25">
      <c r="B891" s="2"/>
    </row>
    <row r="892" spans="2:2" x14ac:dyDescent="0.25">
      <c r="B892" s="2"/>
    </row>
    <row r="893" spans="2:2" x14ac:dyDescent="0.25">
      <c r="B893" s="2"/>
    </row>
    <row r="894" spans="2:2" x14ac:dyDescent="0.25">
      <c r="B894" s="2"/>
    </row>
    <row r="895" spans="2:2" x14ac:dyDescent="0.25">
      <c r="B895" s="2"/>
    </row>
    <row r="896" spans="2:2" x14ac:dyDescent="0.25">
      <c r="B896" s="2"/>
    </row>
    <row r="897" spans="2:2" x14ac:dyDescent="0.25">
      <c r="B897" s="2"/>
    </row>
    <row r="898" spans="2:2" x14ac:dyDescent="0.25">
      <c r="B898" s="2"/>
    </row>
    <row r="899" spans="2:2" x14ac:dyDescent="0.25">
      <c r="B899" s="2"/>
    </row>
    <row r="900" spans="2:2" x14ac:dyDescent="0.25">
      <c r="B900" s="2"/>
    </row>
    <row r="901" spans="2:2" x14ac:dyDescent="0.25">
      <c r="B901" s="2"/>
    </row>
    <row r="902" spans="2:2" x14ac:dyDescent="0.25">
      <c r="B902" s="2"/>
    </row>
    <row r="903" spans="2:2" x14ac:dyDescent="0.25">
      <c r="B903" s="2"/>
    </row>
    <row r="904" spans="2:2" x14ac:dyDescent="0.25">
      <c r="B904" s="2"/>
    </row>
    <row r="905" spans="2:2" x14ac:dyDescent="0.25">
      <c r="B905" s="2"/>
    </row>
    <row r="906" spans="2:2" x14ac:dyDescent="0.25">
      <c r="B906" s="2"/>
    </row>
    <row r="907" spans="2:2" x14ac:dyDescent="0.25">
      <c r="B907" s="2"/>
    </row>
    <row r="908" spans="2:2" x14ac:dyDescent="0.25">
      <c r="B908" s="2"/>
    </row>
    <row r="909" spans="2:2" x14ac:dyDescent="0.25">
      <c r="B909" s="2"/>
    </row>
    <row r="910" spans="2:2" x14ac:dyDescent="0.25">
      <c r="B910" s="2"/>
    </row>
    <row r="911" spans="2:2" x14ac:dyDescent="0.25">
      <c r="B911" s="2"/>
    </row>
    <row r="912" spans="2:2" x14ac:dyDescent="0.25">
      <c r="B912" s="2"/>
    </row>
    <row r="913" spans="2:2" x14ac:dyDescent="0.25">
      <c r="B913" s="2"/>
    </row>
    <row r="914" spans="2:2" x14ac:dyDescent="0.25">
      <c r="B914" s="2"/>
    </row>
    <row r="915" spans="2:2" x14ac:dyDescent="0.25">
      <c r="B915" s="2"/>
    </row>
    <row r="916" spans="2:2" x14ac:dyDescent="0.25">
      <c r="B916" s="2"/>
    </row>
    <row r="917" spans="2:2" x14ac:dyDescent="0.25">
      <c r="B917" s="2"/>
    </row>
    <row r="918" spans="2:2" x14ac:dyDescent="0.25">
      <c r="B918" s="2"/>
    </row>
    <row r="919" spans="2:2" x14ac:dyDescent="0.25">
      <c r="B919" s="2"/>
    </row>
    <row r="920" spans="2:2" x14ac:dyDescent="0.25">
      <c r="B920" s="2"/>
    </row>
    <row r="921" spans="2:2" x14ac:dyDescent="0.25">
      <c r="B921" s="2"/>
    </row>
    <row r="922" spans="2:2" x14ac:dyDescent="0.25">
      <c r="B922" s="2"/>
    </row>
    <row r="923" spans="2:2" x14ac:dyDescent="0.25">
      <c r="B923" s="2"/>
    </row>
    <row r="924" spans="2:2" x14ac:dyDescent="0.25">
      <c r="B924" s="2"/>
    </row>
    <row r="925" spans="2:2" x14ac:dyDescent="0.25">
      <c r="B925" s="2"/>
    </row>
    <row r="926" spans="2:2" x14ac:dyDescent="0.25">
      <c r="B926" s="2"/>
    </row>
    <row r="927" spans="2:2" x14ac:dyDescent="0.25">
      <c r="B927" s="2"/>
    </row>
    <row r="928" spans="2:2" x14ac:dyDescent="0.25">
      <c r="B928" s="2"/>
    </row>
    <row r="929" spans="2:2" x14ac:dyDescent="0.25">
      <c r="B929" s="2"/>
    </row>
    <row r="930" spans="2:2" x14ac:dyDescent="0.25">
      <c r="B930" s="2"/>
    </row>
    <row r="931" spans="2:2" x14ac:dyDescent="0.25">
      <c r="B931" s="2"/>
    </row>
    <row r="932" spans="2:2" x14ac:dyDescent="0.25">
      <c r="B932" s="2"/>
    </row>
    <row r="933" spans="2:2" x14ac:dyDescent="0.25">
      <c r="B933" s="2"/>
    </row>
    <row r="934" spans="2:2" x14ac:dyDescent="0.25">
      <c r="B934" s="2"/>
    </row>
    <row r="935" spans="2:2" x14ac:dyDescent="0.25">
      <c r="B935" s="2"/>
    </row>
    <row r="936" spans="2:2" x14ac:dyDescent="0.25">
      <c r="B936" s="2"/>
    </row>
    <row r="937" spans="2:2" x14ac:dyDescent="0.25">
      <c r="B937" s="2"/>
    </row>
    <row r="938" spans="2:2" x14ac:dyDescent="0.25">
      <c r="B938" s="2"/>
    </row>
    <row r="939" spans="2:2" x14ac:dyDescent="0.25">
      <c r="B939" s="2"/>
    </row>
    <row r="940" spans="2:2" x14ac:dyDescent="0.25">
      <c r="B940" s="2"/>
    </row>
    <row r="941" spans="2:2" x14ac:dyDescent="0.25">
      <c r="B941" s="2"/>
    </row>
    <row r="942" spans="2:2" x14ac:dyDescent="0.25">
      <c r="B942" s="2"/>
    </row>
    <row r="943" spans="2:2" x14ac:dyDescent="0.25">
      <c r="B943" s="2"/>
    </row>
    <row r="944" spans="2:2" x14ac:dyDescent="0.25">
      <c r="B944" s="2"/>
    </row>
    <row r="945" spans="2:2" x14ac:dyDescent="0.25">
      <c r="B945" s="2"/>
    </row>
    <row r="946" spans="2:2" x14ac:dyDescent="0.25">
      <c r="B946" s="2"/>
    </row>
    <row r="947" spans="2:2" x14ac:dyDescent="0.25">
      <c r="B947" s="2"/>
    </row>
    <row r="948" spans="2:2" x14ac:dyDescent="0.25">
      <c r="B948" s="2"/>
    </row>
    <row r="949" spans="2:2" x14ac:dyDescent="0.25">
      <c r="B949" s="2"/>
    </row>
    <row r="950" spans="2:2" x14ac:dyDescent="0.25">
      <c r="B950" s="2"/>
    </row>
    <row r="951" spans="2:2" x14ac:dyDescent="0.25">
      <c r="B951" s="2"/>
    </row>
    <row r="952" spans="2:2" x14ac:dyDescent="0.25">
      <c r="B952" s="2"/>
    </row>
    <row r="953" spans="2:2" x14ac:dyDescent="0.25">
      <c r="B953" s="2"/>
    </row>
    <row r="954" spans="2:2" x14ac:dyDescent="0.25">
      <c r="B954" s="2"/>
    </row>
    <row r="955" spans="2:2" x14ac:dyDescent="0.25">
      <c r="B955" s="2"/>
    </row>
    <row r="956" spans="2:2" x14ac:dyDescent="0.25">
      <c r="B956" s="2"/>
    </row>
    <row r="957" spans="2:2" x14ac:dyDescent="0.25">
      <c r="B957" s="2"/>
    </row>
    <row r="958" spans="2:2" x14ac:dyDescent="0.25">
      <c r="B958" s="2"/>
    </row>
    <row r="959" spans="2:2" x14ac:dyDescent="0.25">
      <c r="B959" s="2"/>
    </row>
    <row r="960" spans="2:2" x14ac:dyDescent="0.25">
      <c r="B960" s="2"/>
    </row>
    <row r="961" spans="2:2" x14ac:dyDescent="0.25">
      <c r="B961" s="2"/>
    </row>
    <row r="962" spans="2:2" x14ac:dyDescent="0.25">
      <c r="B962" s="2"/>
    </row>
    <row r="963" spans="2:2" x14ac:dyDescent="0.25">
      <c r="B963" s="2"/>
    </row>
    <row r="964" spans="2:2" x14ac:dyDescent="0.25">
      <c r="B964" s="2"/>
    </row>
    <row r="965" spans="2:2" x14ac:dyDescent="0.25">
      <c r="B965" s="2"/>
    </row>
    <row r="966" spans="2:2" x14ac:dyDescent="0.25">
      <c r="B966" s="2"/>
    </row>
    <row r="967" spans="2:2" x14ac:dyDescent="0.25">
      <c r="B967" s="2"/>
    </row>
    <row r="968" spans="2:2" x14ac:dyDescent="0.25">
      <c r="B968" s="2"/>
    </row>
    <row r="969" spans="2:2" x14ac:dyDescent="0.25">
      <c r="B969" s="2"/>
    </row>
    <row r="970" spans="2:2" x14ac:dyDescent="0.25">
      <c r="B970" s="2"/>
    </row>
    <row r="971" spans="2:2" x14ac:dyDescent="0.25">
      <c r="B971" s="2"/>
    </row>
    <row r="972" spans="2:2" x14ac:dyDescent="0.25">
      <c r="B972" s="2"/>
    </row>
    <row r="973" spans="2:2" x14ac:dyDescent="0.25">
      <c r="B973" s="2"/>
    </row>
    <row r="974" spans="2:2" x14ac:dyDescent="0.25">
      <c r="B974" s="2"/>
    </row>
    <row r="975" spans="2:2" x14ac:dyDescent="0.25">
      <c r="B975" s="2"/>
    </row>
    <row r="976" spans="2:2" x14ac:dyDescent="0.25">
      <c r="B976" s="2"/>
    </row>
    <row r="977" spans="2:2" x14ac:dyDescent="0.25">
      <c r="B977" s="2"/>
    </row>
    <row r="978" spans="2:2" x14ac:dyDescent="0.25">
      <c r="B978" s="2"/>
    </row>
    <row r="979" spans="2:2" x14ac:dyDescent="0.25">
      <c r="B979" s="2"/>
    </row>
    <row r="980" spans="2:2" x14ac:dyDescent="0.25">
      <c r="B980" s="2"/>
    </row>
    <row r="981" spans="2:2" x14ac:dyDescent="0.25">
      <c r="B981" s="2"/>
    </row>
    <row r="982" spans="2:2" x14ac:dyDescent="0.25">
      <c r="B982" s="2"/>
    </row>
    <row r="983" spans="2:2" x14ac:dyDescent="0.25">
      <c r="B983" s="2"/>
    </row>
    <row r="984" spans="2:2" x14ac:dyDescent="0.25">
      <c r="B984" s="2"/>
    </row>
    <row r="985" spans="2:2" x14ac:dyDescent="0.25">
      <c r="B985" s="2"/>
    </row>
    <row r="986" spans="2:2" x14ac:dyDescent="0.25">
      <c r="B986" s="2"/>
    </row>
    <row r="987" spans="2:2" x14ac:dyDescent="0.25">
      <c r="B987" s="2"/>
    </row>
    <row r="988" spans="2:2" x14ac:dyDescent="0.25">
      <c r="B988" s="2"/>
    </row>
    <row r="989" spans="2:2" x14ac:dyDescent="0.25">
      <c r="B989" s="2"/>
    </row>
    <row r="990" spans="2:2" x14ac:dyDescent="0.25">
      <c r="B990" s="2"/>
    </row>
    <row r="991" spans="2:2" x14ac:dyDescent="0.25">
      <c r="B991" s="2"/>
    </row>
    <row r="992" spans="2:2" x14ac:dyDescent="0.25">
      <c r="B992" s="2"/>
    </row>
    <row r="993" spans="2:2" x14ac:dyDescent="0.25">
      <c r="B993" s="2"/>
    </row>
    <row r="994" spans="2:2" x14ac:dyDescent="0.25">
      <c r="B994" s="2"/>
    </row>
    <row r="995" spans="2:2" x14ac:dyDescent="0.25">
      <c r="B995" s="2"/>
    </row>
  </sheetData>
  <mergeCells count="29">
    <mergeCell ref="A13:K13"/>
    <mergeCell ref="G77:J77"/>
    <mergeCell ref="A77:E77"/>
    <mergeCell ref="A43:E43"/>
    <mergeCell ref="A63:E63"/>
    <mergeCell ref="A71:E71"/>
    <mergeCell ref="A76:E76"/>
    <mergeCell ref="A16:K16"/>
    <mergeCell ref="A64:K64"/>
    <mergeCell ref="A78:E78"/>
    <mergeCell ref="A72:K72"/>
    <mergeCell ref="A33:K33"/>
    <mergeCell ref="A44:K44"/>
    <mergeCell ref="G71:J71"/>
    <mergeCell ref="G63:J63"/>
    <mergeCell ref="A24:D24"/>
    <mergeCell ref="A32:E32"/>
    <mergeCell ref="B89:D89"/>
    <mergeCell ref="B90:D90"/>
    <mergeCell ref="B91:D91"/>
    <mergeCell ref="B92:D92"/>
    <mergeCell ref="B93:D93"/>
    <mergeCell ref="G32:J32"/>
    <mergeCell ref="B81:G81"/>
    <mergeCell ref="B95:D95"/>
    <mergeCell ref="B96:D96"/>
    <mergeCell ref="B97:D97"/>
    <mergeCell ref="B94:D94"/>
    <mergeCell ref="G43:J43"/>
  </mergeCells>
  <phoneticPr fontId="4" type="noConversion"/>
  <pageMargins left="0.39370078740157483" right="0.78740157480314965" top="0.39370078740157483" bottom="0.39370078740157483" header="0.31496062992125984" footer="0.31496062992125984"/>
  <pageSetup paperSize="8" scale="77" fitToHeight="0" orientation="landscape" r:id="rId1"/>
  <rowBreaks count="1" manualBreakCount="1">
    <brk id="6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ТЗ</vt:lpstr>
      <vt:lpstr>ТЗ!Область_друку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Павлишак Андрій</cp:lastModifiedBy>
  <cp:lastPrinted>2024-09-27T14:55:59Z</cp:lastPrinted>
  <dcterms:created xsi:type="dcterms:W3CDTF">2022-02-07T15:46:18Z</dcterms:created>
  <dcterms:modified xsi:type="dcterms:W3CDTF">2025-01-09T14:40:07Z</dcterms:modified>
</cp:coreProperties>
</file>