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q\fs\TradeNetwork\Document\ЄЦЗ\Туманова\Одяг\ТЗ_ОДЯГ\Шикоряк_ТЗ вірні\NEW кепки МО_16.12.2024\"/>
    </mc:Choice>
  </mc:AlternateContent>
  <xr:revisionPtr revIDLastSave="0" documentId="13_ncr:1_{6047BA51-149E-4B65-AB84-24A6606DD51E}" xr6:coauthVersionLast="47" xr6:coauthVersionMax="47" xr10:uidLastSave="{00000000-0000-0000-0000-000000000000}"/>
  <bookViews>
    <workbookView xWindow="-120" yWindow="-120" windowWidth="29040" windowHeight="15990" tabRatio="616" xr2:uid="{00000000-000D-0000-FFFF-FFFF00000000}"/>
  </bookViews>
  <sheets>
    <sheet name="кепка МО" sheetId="1" r:id="rId1"/>
    <sheet name="адреси доставки Нафтотермінал" sheetId="7" r:id="rId2"/>
    <sheet name="Лист1" sheetId="6" state="hidden" r:id="rId3"/>
  </sheets>
  <definedNames>
    <definedName name="_xlnm.Print_Area" localSheetId="0">'кепка МО'!$A$1:$J$16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 l="1"/>
  <c r="J17" i="1" s="1"/>
  <c r="I18" i="1"/>
  <c r="J18" i="1" s="1"/>
  <c r="I16" i="1"/>
  <c r="J16" i="1" s="1"/>
  <c r="J19" i="1" l="1"/>
  <c r="C3" i="6" l="1"/>
  <c r="B3" i="6"/>
  <c r="B4" i="6" s="1"/>
  <c r="B6" i="6" s="1"/>
</calcChain>
</file>

<file path=xl/sharedStrings.xml><?xml version="1.0" encoding="utf-8"?>
<sst xmlns="http://schemas.openxmlformats.org/spreadsheetml/2006/main" count="91" uniqueCount="88">
  <si>
    <t>№ п/п</t>
  </si>
  <si>
    <t>Найменування і вичерпний список всіх позицій по придбанню товарів /робіт/послуг</t>
  </si>
  <si>
    <t>Візуальний опис товару: схеми/фотографії/дизайн/ескіз</t>
  </si>
  <si>
    <t>Основні технічні показники/харатеристики/праметри, назви матеріалів, розміри</t>
  </si>
  <si>
    <t>1.</t>
  </si>
  <si>
    <t>Логотипи / Кольори</t>
  </si>
  <si>
    <t>контрольна сума</t>
  </si>
  <si>
    <t>З ПДВ</t>
  </si>
  <si>
    <t>без ПДВ</t>
  </si>
  <si>
    <t>бюджет грн.без ПДВ</t>
  </si>
  <si>
    <t>Один виміру</t>
  </si>
  <si>
    <t>Кількість</t>
  </si>
  <si>
    <t>шт.</t>
  </si>
  <si>
    <t>Інформація для учасника</t>
  </si>
  <si>
    <t>Інша важлива інформація від Учасника</t>
  </si>
  <si>
    <t>Аванс становить</t>
  </si>
  <si>
    <t>Відтермінування кінцевої оплати після здійснення поставки</t>
  </si>
  <si>
    <r>
      <t xml:space="preserve">календарних днів, </t>
    </r>
    <r>
      <rPr>
        <sz val="12"/>
        <color indexed="10"/>
        <rFont val="Arial"/>
        <family val="2"/>
        <charset val="204"/>
      </rPr>
      <t>не менше 10 календарних днів</t>
    </r>
  </si>
  <si>
    <t>Назва учасника (включаючи організаційно-правову форму)</t>
  </si>
  <si>
    <t>Код ЄДРПОУ</t>
  </si>
  <si>
    <t>Iндивiдуальний податковий номер / номер ДРФО</t>
  </si>
  <si>
    <t>Юридична адреса</t>
  </si>
  <si>
    <t>Фактична адреса</t>
  </si>
  <si>
    <t>Банківські реквізити</t>
  </si>
  <si>
    <t>ПІБ та назва посади керівника</t>
  </si>
  <si>
    <t>Контактний телефон особи відповідальної за тендер</t>
  </si>
  <si>
    <t xml:space="preserve"> - позначаються клітинки, які заповнюються учасником.</t>
  </si>
  <si>
    <t xml:space="preserve">Ціна за одиницю, грн. з ПДВ </t>
  </si>
  <si>
    <t>Вартість , грн. з ПДВ, включаючи поставку</t>
  </si>
  <si>
    <t>Кожна одиниця одягу має мати бірки які зазначені в ТЗ</t>
  </si>
  <si>
    <t>Кількості подані у ТЗ є плановими, та можуть корегуватися Покупцем</t>
  </si>
  <si>
    <t>Просимо не змінювати встановлений курс , його використано як індикатив для проведення тендеру. Курс для розрахунку оплати вартості переможцеві тендеру в грн. - офіційний курс НБУ на день, що передує дню виставлення рахунку (або інший обумовлений у договорі).</t>
  </si>
  <si>
    <t>Гривнева складова, з ПДВ</t>
  </si>
  <si>
    <t>Кепка демісезонна для молодшого оператора АЗК</t>
  </si>
  <si>
    <r>
      <t>% (рекомендовано</t>
    </r>
    <r>
      <rPr>
        <sz val="12"/>
        <color indexed="10"/>
        <rFont val="Arial"/>
        <family val="2"/>
        <charset val="204"/>
      </rPr>
      <t xml:space="preserve"> 10%)</t>
    </r>
  </si>
  <si>
    <r>
      <t xml:space="preserve">Затвердження постачальника відбувається після тестування взірців та обирається учасник із найнижчою пропозицією та найкращою якістю виробів, яка чітко відповідає ТЗ. </t>
    </r>
    <r>
      <rPr>
        <b/>
        <sz val="12"/>
        <rFont val="Arial"/>
        <family val="2"/>
        <charset val="204"/>
      </rPr>
      <t>Якщо підрядник вчасно не надав якісні взірці - його не буде допущено до торгів.</t>
    </r>
  </si>
  <si>
    <t>Кожна одиниця товару має мати індивідуальну упаковку, на упаковці повинна бути етикетка із штрих-кодом, матеріалом, назвою і розміром, по цьому будуть приймати товар на складі (потрібний штрих-код надамо переможцю тендеру)</t>
  </si>
  <si>
    <t>Якщо постачальник приймає участь у тендері, він автоматично погоджується із шаблоном договору, що додається, переузгодженню можуть підлягатись тільки комерційні пункти. Електронний документообіг у нас може бути через ЕДІн або Вчасно ЕДІ.</t>
  </si>
  <si>
    <t>На вимогу Покупця - дошив одягу по тендерних цінах протягом 7 днів, з дати отримання замовлення</t>
  </si>
  <si>
    <t>Технічний екперт тендеру - Ольга Туманова, моб. +380677509539, +380966139013.</t>
  </si>
  <si>
    <t>Розміри готового виробу - мають відповідати вказаним нами у технічній документації характеристикам.</t>
  </si>
  <si>
    <t>Також ще раз звертаємо Вашу увагу, що всі параметри, відступи, розміри і т.д. вказані в ТЗ - мають бути дотримані, це все буде перевірятися та вимірюватися. Всі шви мають бути рівними, брендинг якісним.</t>
  </si>
  <si>
    <r>
      <t xml:space="preserve">Доларова складова, з ПДВ </t>
    </r>
    <r>
      <rPr>
        <b/>
        <sz val="10"/>
        <color rgb="FFFF0000"/>
        <rFont val="Arial Cyr"/>
        <charset val="204"/>
      </rPr>
      <t>(не більше 60 %)</t>
    </r>
  </si>
  <si>
    <t>Кепка демісезонна</t>
  </si>
  <si>
    <t>2.</t>
  </si>
  <si>
    <t>3.</t>
  </si>
  <si>
    <t>4.1.</t>
  </si>
  <si>
    <t>Для кепок МО АЗК та Автотранском: 
У вартість Продукції має бути включена доставка. Доставка на два склади: м. Городок, вул. Львівська, 659А/4 та
Київська область, Києво-Святошинський район, с. Софіївська Борщагівка, вул. Соборна, 114, літер Б корпус №2. Орієнтовно 50% замовлення на склад у Городок, 50% на склад у с. Софіївська Борщагівка.</t>
  </si>
  <si>
    <t>Для кепок Нафтотермінал: 
У вартість Продукції має бути включена доставка. Доставка на 13-ть адрес, адреси додані на закладці "адреси доставки Нафтотермінал".</t>
  </si>
  <si>
    <t>Для кепок МО АЗК та Автотранском: 
Постачальник доставляє продукцію на палетах стандартного розміру (120*80 см).</t>
  </si>
  <si>
    <t>Для кепок МО АЗК та Автотранском: 
Товар обов`язково має бути в коробках та на палетах, та доставляється на рампу Покупця силами Постачальника. Якщо товар транспортувався без палети, то Постачальник на рампі нашого РЦ власними силами складує цей товар на палет, після чого відповідальні за прийомку люди РЦ, приймають цей товар.
Для Нафтотерміналу доставка на палетах - непотрібна.</t>
  </si>
  <si>
    <t>До 23.02.26 включно - все замовлення має бути виконано у обсязі 100%, товар має бути доставлений на склади Покупця м. Городок та с. Софіївська Борщагівка (детальні адреси вказані у пункті 1 ) та 13 адрес Нафтотермінал</t>
  </si>
  <si>
    <t>Нафтобаза</t>
  </si>
  <si>
    <t>Адреса нафтобази</t>
  </si>
  <si>
    <t>Львів</t>
  </si>
  <si>
    <t>79056, м. Львів, вул. Пластова, 1</t>
  </si>
  <si>
    <t>Стрий</t>
  </si>
  <si>
    <t>82406, Львівська обл., м. Стрий, вул. Сколiвська, 19</t>
  </si>
  <si>
    <t>Ужгород</t>
  </si>
  <si>
    <t>88006, Закарпатська обл., м. Ужгород, вул. Р. Шухевича, 61</t>
  </si>
  <si>
    <t>Броди</t>
  </si>
  <si>
    <t>80600, Львівська обл., Золочівський район, м. Броди, вул Й.Рота,21</t>
  </si>
  <si>
    <t>Вінниця</t>
  </si>
  <si>
    <t>21100, м. Вінниця, вул. Залізнична, 13</t>
  </si>
  <si>
    <t>Рівне</t>
  </si>
  <si>
    <t>35321, Рівненська обл., с. Нова Любомирка,вул. Нафтовиків, 2а</t>
  </si>
  <si>
    <t>Ярмолинці</t>
  </si>
  <si>
    <t>32101, Хмельницька обл., Ярмолинецький р-н, с. Ярмолинці, вул.Залізнична,15 б</t>
  </si>
  <si>
    <t>Галич</t>
  </si>
  <si>
    <t>77101, Івано-Франківська обл., м.Галич, вул.Вітовського,53</t>
  </si>
  <si>
    <t>Гребінки</t>
  </si>
  <si>
    <t xml:space="preserve">08662, Київська обл., Білоцерківський р-н, с. Гребінки, вул.Індустріальна,3 </t>
  </si>
  <si>
    <t>Вапнярка</t>
  </si>
  <si>
    <t>Вінницька область, Томашпільський район, смт.Вапнярка, вул. Незалежності, 243 - К</t>
  </si>
  <si>
    <t>Золочів</t>
  </si>
  <si>
    <t>Львівська обл., с. Підгородне, Золочівського р-ну, вул. Тернопільська, 22</t>
  </si>
  <si>
    <t>Черняхів</t>
  </si>
  <si>
    <t>12301, Житомирська обл., смт.Черняхів, вул.Індустріальна,24г</t>
  </si>
  <si>
    <t>Бровари</t>
  </si>
  <si>
    <t>Київська обл., м. Бровари, вул. Онікієнка Олега, 131-б</t>
  </si>
  <si>
    <t>Кепка демісезонна Автотранском</t>
  </si>
  <si>
    <t>Кепка демісезонна Нафтотермінал</t>
  </si>
  <si>
    <t>Загальна вартість закупівлі, включаючи поставку на два склади (АЗК та Авторанском) та 13-ть адрес Нафтотермінал, грн з ПДВ</t>
  </si>
  <si>
    <t>Готовий зразок кепки для МО, просимо надати до 11.12.2025. По кепках для Автотранском та Нафтотермінал  - взірці не потрібні.</t>
  </si>
  <si>
    <r>
      <t xml:space="preserve">                      Кольори:</t>
    </r>
    <r>
      <rPr>
        <sz val="10"/>
        <rFont val="Tahoma"/>
        <family val="2"/>
        <charset val="204"/>
      </rPr>
      <t xml:space="preserve">
С</t>
    </r>
    <r>
      <rPr>
        <b/>
        <sz val="10"/>
        <rFont val="Tahoma"/>
        <family val="2"/>
        <charset val="204"/>
      </rPr>
      <t xml:space="preserve">алатовий: </t>
    </r>
    <r>
      <rPr>
        <sz val="10"/>
        <rFont val="Tahoma"/>
        <family val="2"/>
        <charset val="204"/>
      </rPr>
      <t xml:space="preserve">
375
</t>
    </r>
    <r>
      <rPr>
        <b/>
        <sz val="10"/>
        <rFont val="Tahoma"/>
        <family val="2"/>
        <charset val="204"/>
      </rPr>
      <t xml:space="preserve">Колір -  темно-сірий (графітовий (пантон 19-4104 )                      </t>
    </r>
  </si>
  <si>
    <t>Детальний опис та вимоги до виробу в документі " ТЕХНІЧНА СПЕЦИФІКАЦІЯ_Кепка_Автотранском та Нафтотермінал"</t>
  </si>
  <si>
    <t>Детальний опис та вимоги до виробу в документі " ТЕХНІЧНА СПЕЦИФІКАЦІЯ_Кепка ОККО_АЗК"</t>
  </si>
  <si>
    <t>курс долара НБУ на дату 25.11.2025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</si>
</sst>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charset val="204"/>
      <scheme val="minor"/>
    </font>
    <font>
      <sz val="10"/>
      <name val="Arial Cyr"/>
      <charset val="204"/>
    </font>
    <font>
      <b/>
      <sz val="14"/>
      <name val="Arial Cyr"/>
      <charset val="204"/>
    </font>
    <font>
      <sz val="11"/>
      <color theme="1"/>
      <name val="Calibri"/>
      <family val="2"/>
      <scheme val="minor"/>
    </font>
    <font>
      <sz val="8"/>
      <name val="Tahoma"/>
      <family val="2"/>
      <charset val="204"/>
    </font>
    <font>
      <sz val="10"/>
      <name val="Tahoma"/>
      <family val="2"/>
      <charset val="204"/>
    </font>
    <font>
      <b/>
      <sz val="10"/>
      <name val="Tahoma"/>
      <family val="2"/>
      <charset val="204"/>
    </font>
    <font>
      <b/>
      <sz val="11"/>
      <color theme="1"/>
      <name val="Calibri"/>
      <family val="2"/>
      <charset val="204"/>
      <scheme val="minor"/>
    </font>
    <font>
      <sz val="10"/>
      <color theme="1"/>
      <name val="Calibri"/>
      <family val="2"/>
      <charset val="204"/>
      <scheme val="minor"/>
    </font>
    <font>
      <b/>
      <sz val="12"/>
      <name val="Arial"/>
      <family val="2"/>
      <charset val="204"/>
    </font>
    <font>
      <sz val="12"/>
      <name val="Arial"/>
      <family val="2"/>
      <charset val="204"/>
    </font>
    <font>
      <sz val="11"/>
      <name val="Calibri"/>
      <family val="2"/>
      <charset val="204"/>
      <scheme val="minor"/>
    </font>
    <font>
      <b/>
      <sz val="10"/>
      <name val="Arial Cyr"/>
      <charset val="204"/>
    </font>
    <font>
      <b/>
      <sz val="14"/>
      <name val="Calibri"/>
      <family val="2"/>
      <charset val="204"/>
      <scheme val="minor"/>
    </font>
    <font>
      <b/>
      <sz val="12"/>
      <color indexed="12"/>
      <name val="Arial"/>
      <family val="2"/>
      <charset val="204"/>
    </font>
    <font>
      <sz val="12"/>
      <color indexed="8"/>
      <name val="Arial"/>
      <family val="2"/>
      <charset val="204"/>
    </font>
    <font>
      <sz val="12"/>
      <color indexed="10"/>
      <name val="Arial"/>
      <family val="2"/>
      <charset val="204"/>
    </font>
    <font>
      <sz val="10"/>
      <name val="Arial Cyr"/>
      <family val="2"/>
      <charset val="204"/>
    </font>
    <font>
      <sz val="11"/>
      <name val="Arial"/>
      <family val="2"/>
      <charset val="204"/>
    </font>
    <font>
      <sz val="10"/>
      <name val="Arial"/>
      <family val="2"/>
      <charset val="1"/>
    </font>
    <font>
      <b/>
      <sz val="12"/>
      <color rgb="FFFF0000"/>
      <name val="Calibri"/>
      <family val="2"/>
      <charset val="204"/>
      <scheme val="minor"/>
    </font>
    <font>
      <b/>
      <sz val="14"/>
      <color rgb="FFFF0000"/>
      <name val="Calibri"/>
      <family val="2"/>
      <charset val="204"/>
      <scheme val="minor"/>
    </font>
    <font>
      <b/>
      <sz val="11"/>
      <name val="Arial"/>
      <family val="2"/>
      <charset val="204"/>
    </font>
    <font>
      <b/>
      <sz val="11"/>
      <color rgb="FFFF0000"/>
      <name val="Calibri"/>
      <family val="2"/>
      <charset val="204"/>
      <scheme val="minor"/>
    </font>
    <font>
      <b/>
      <sz val="12"/>
      <color rgb="FFFF0000"/>
      <name val="Arial"/>
      <family val="2"/>
      <charset val="204"/>
    </font>
    <font>
      <sz val="20"/>
      <color theme="1" tint="4.9989318521683403E-2"/>
      <name val="Calibri"/>
      <family val="2"/>
      <charset val="204"/>
      <scheme val="minor"/>
    </font>
    <font>
      <b/>
      <sz val="10"/>
      <color rgb="FFFF0000"/>
      <name val="Arial Cyr"/>
      <charset val="204"/>
    </font>
    <font>
      <b/>
      <sz val="9"/>
      <color rgb="FF000000"/>
      <name val="Calibri"/>
      <family val="2"/>
      <charset val="204"/>
    </font>
    <font>
      <b/>
      <sz val="11"/>
      <color rgb="FF1F497D"/>
      <name val="Aptos"/>
      <family val="2"/>
    </font>
    <font>
      <sz val="11"/>
      <color rgb="FF1F497D"/>
      <name val="Aptos"/>
      <family val="2"/>
    </font>
  </fonts>
  <fills count="10">
    <fill>
      <patternFill patternType="none"/>
    </fill>
    <fill>
      <patternFill patternType="gray125"/>
    </fill>
    <fill>
      <patternFill patternType="solid">
        <fgColor indexed="55"/>
        <bgColor indexed="64"/>
      </patternFill>
    </fill>
    <fill>
      <patternFill patternType="solid">
        <fgColor theme="0" tint="-0.14999847407452621"/>
        <bgColor indexed="64"/>
      </patternFill>
    </fill>
    <fill>
      <patternFill patternType="solid">
        <fgColor theme="0" tint="-0.14999847407452621"/>
        <bgColor indexed="23"/>
      </patternFill>
    </fill>
    <fill>
      <patternFill patternType="solid">
        <fgColor rgb="FF66FF66"/>
        <bgColor indexed="64"/>
      </patternFill>
    </fill>
    <fill>
      <patternFill patternType="solid">
        <fgColor rgb="FF00FF00"/>
        <bgColor indexed="64"/>
      </patternFill>
    </fill>
    <fill>
      <patternFill patternType="solid">
        <fgColor rgb="FF99FF99"/>
        <bgColor indexed="64"/>
      </patternFill>
    </fill>
    <fill>
      <patternFill patternType="solid">
        <fgColor rgb="FFFFFFCC"/>
        <bgColor indexed="64"/>
      </patternFill>
    </fill>
    <fill>
      <patternFill patternType="solid">
        <fgColor rgb="FFFCD5B4"/>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5">
    <xf numFmtId="0" fontId="0" fillId="0" borderId="0"/>
    <xf numFmtId="0" fontId="1" fillId="0" borderId="0"/>
    <xf numFmtId="0" fontId="3" fillId="0" borderId="0"/>
    <xf numFmtId="0" fontId="17" fillId="0" borderId="0"/>
    <xf numFmtId="0" fontId="19" fillId="0" borderId="0"/>
  </cellStyleXfs>
  <cellXfs count="69">
    <xf numFmtId="0" fontId="0" fillId="0" borderId="0" xfId="0"/>
    <xf numFmtId="0" fontId="4" fillId="0" borderId="0" xfId="0" applyFont="1" applyAlignment="1">
      <alignment wrapText="1"/>
    </xf>
    <xf numFmtId="0" fontId="8" fillId="0" borderId="0" xfId="0" applyFont="1"/>
    <xf numFmtId="2" fontId="2" fillId="0" borderId="0" xfId="1" applyNumberFormat="1" applyFont="1"/>
    <xf numFmtId="0" fontId="1" fillId="0" borderId="0" xfId="1"/>
    <xf numFmtId="4" fontId="0" fillId="0" borderId="0" xfId="0" applyNumberFormat="1"/>
    <xf numFmtId="0" fontId="7" fillId="0" borderId="0" xfId="0" applyFont="1"/>
    <xf numFmtId="0" fontId="5" fillId="0" borderId="1" xfId="0" applyFont="1" applyBorder="1" applyAlignment="1">
      <alignment horizontal="center" vertical="center" wrapText="1"/>
    </xf>
    <xf numFmtId="0" fontId="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9" fillId="0" borderId="0" xfId="0" applyFont="1" applyAlignment="1">
      <alignment vertical="center"/>
    </xf>
    <xf numFmtId="0" fontId="14" fillId="0" borderId="0" xfId="0" applyFont="1" applyAlignment="1">
      <alignment horizontal="left" vertical="center" wrapText="1"/>
    </xf>
    <xf numFmtId="0" fontId="10" fillId="0" borderId="0" xfId="0" applyFont="1" applyAlignment="1">
      <alignment horizontal="left" vertical="center"/>
    </xf>
    <xf numFmtId="0" fontId="10" fillId="0" borderId="0" xfId="0" applyFont="1"/>
    <xf numFmtId="0" fontId="10" fillId="2" borderId="1" xfId="0" applyFont="1" applyFill="1" applyBorder="1" applyProtection="1">
      <protection locked="0"/>
    </xf>
    <xf numFmtId="0" fontId="15" fillId="0" borderId="0" xfId="0" applyFont="1"/>
    <xf numFmtId="2" fontId="10" fillId="0" borderId="0" xfId="0" applyNumberFormat="1" applyFont="1" applyAlignment="1">
      <alignment horizontal="right"/>
    </xf>
    <xf numFmtId="0" fontId="18" fillId="0" borderId="0" xfId="3" applyFont="1"/>
    <xf numFmtId="0" fontId="11" fillId="0" borderId="1" xfId="0" applyFont="1" applyBorder="1" applyAlignment="1">
      <alignment horizontal="center" vertical="center"/>
    </xf>
    <xf numFmtId="0" fontId="6" fillId="0" borderId="1" xfId="0" applyFont="1" applyBorder="1" applyAlignment="1">
      <alignment horizontal="left" vertical="top" wrapText="1"/>
    </xf>
    <xf numFmtId="1" fontId="9" fillId="4" borderId="1" xfId="0" applyNumberFormat="1" applyFont="1" applyFill="1" applyBorder="1" applyAlignment="1" applyProtection="1">
      <alignment horizontal="center" vertical="center"/>
      <protection locked="0"/>
    </xf>
    <xf numFmtId="0" fontId="20" fillId="0" borderId="0" xfId="0" applyFont="1"/>
    <xf numFmtId="0" fontId="0" fillId="0" borderId="0" xfId="0" applyProtection="1">
      <protection locked="0"/>
    </xf>
    <xf numFmtId="2" fontId="9" fillId="4" borderId="1" xfId="0" applyNumberFormat="1" applyFont="1" applyFill="1" applyBorder="1" applyAlignment="1" applyProtection="1">
      <alignment vertical="center"/>
      <protection locked="0"/>
    </xf>
    <xf numFmtId="1" fontId="9" fillId="4" borderId="1" xfId="0" applyNumberFormat="1" applyFont="1" applyFill="1" applyBorder="1" applyAlignment="1" applyProtection="1">
      <alignment vertical="center"/>
      <protection locked="0"/>
    </xf>
    <xf numFmtId="0" fontId="22" fillId="0" borderId="0" xfId="3" applyFont="1"/>
    <xf numFmtId="0" fontId="23" fillId="0" borderId="0" xfId="0" applyFont="1"/>
    <xf numFmtId="0" fontId="11" fillId="0" borderId="0" xfId="0" applyFont="1"/>
    <xf numFmtId="0" fontId="13" fillId="0" borderId="0" xfId="0" applyFont="1" applyAlignment="1">
      <alignment horizontal="center"/>
    </xf>
    <xf numFmtId="2" fontId="23" fillId="0" borderId="1" xfId="0" applyNumberFormat="1" applyFont="1" applyBorder="1" applyAlignment="1">
      <alignment horizontal="center" vertical="center"/>
    </xf>
    <xf numFmtId="0" fontId="1" fillId="0" borderId="0" xfId="1" applyAlignment="1">
      <alignment vertical="center"/>
    </xf>
    <xf numFmtId="0" fontId="10" fillId="0" borderId="0" xfId="0" applyFont="1" applyAlignment="1">
      <alignment horizontal="left" vertical="top"/>
    </xf>
    <xf numFmtId="0" fontId="24" fillId="0" borderId="0" xfId="0" applyFont="1" applyAlignment="1">
      <alignment vertical="center"/>
    </xf>
    <xf numFmtId="0" fontId="9" fillId="0" borderId="0" xfId="0" applyFont="1" applyAlignment="1">
      <alignment horizontal="left" vertical="top"/>
    </xf>
    <xf numFmtId="0" fontId="9" fillId="7" borderId="0" xfId="0" applyFont="1" applyFill="1" applyAlignment="1">
      <alignment horizontal="left" vertical="top"/>
    </xf>
    <xf numFmtId="0" fontId="0" fillId="7" borderId="0" xfId="0" applyFill="1"/>
    <xf numFmtId="0" fontId="11" fillId="0" borderId="1" xfId="0" applyFont="1" applyBorder="1" applyAlignment="1" applyProtection="1">
      <alignment vertical="center"/>
      <protection locked="0"/>
    </xf>
    <xf numFmtId="0" fontId="5" fillId="0" borderId="1" xfId="0" applyFont="1" applyBorder="1" applyAlignment="1" applyProtection="1">
      <alignment horizontal="center" vertical="center" wrapText="1"/>
      <protection locked="0"/>
    </xf>
    <xf numFmtId="0" fontId="11" fillId="0" borderId="1" xfId="0" applyFont="1" applyBorder="1" applyProtection="1">
      <protection locked="0"/>
    </xf>
    <xf numFmtId="0" fontId="25" fillId="0" borderId="1" xfId="0" applyFont="1" applyBorder="1" applyAlignment="1" applyProtection="1">
      <alignment horizontal="center" vertical="center" wrapText="1"/>
      <protection locked="0"/>
    </xf>
    <xf numFmtId="4" fontId="7" fillId="0" borderId="1" xfId="0" applyNumberFormat="1" applyFont="1" applyBorder="1" applyAlignment="1" applyProtection="1">
      <alignment horizontal="center" vertical="center"/>
      <protection locked="0"/>
    </xf>
    <xf numFmtId="3" fontId="7" fillId="0" borderId="1" xfId="0" applyNumberFormat="1" applyFont="1" applyBorder="1" applyAlignment="1" applyProtection="1">
      <alignment horizontal="center" vertical="center"/>
      <protection locked="0"/>
    </xf>
    <xf numFmtId="3" fontId="7" fillId="3" borderId="1" xfId="0" applyNumberFormat="1" applyFont="1" applyFill="1" applyBorder="1" applyAlignment="1" applyProtection="1">
      <alignment horizontal="center" vertical="center"/>
      <protection locked="0"/>
    </xf>
    <xf numFmtId="2" fontId="0" fillId="3" borderId="1" xfId="0" applyNumberFormat="1" applyFill="1" applyBorder="1" applyAlignment="1" applyProtection="1">
      <alignment horizontal="center" vertical="center"/>
      <protection locked="0"/>
    </xf>
    <xf numFmtId="2" fontId="0" fillId="0" borderId="1" xfId="0" applyNumberFormat="1" applyBorder="1" applyAlignment="1" applyProtection="1">
      <alignment horizontal="center" vertical="center"/>
      <protection locked="0"/>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13" fillId="0" borderId="5" xfId="0" applyFont="1" applyBorder="1" applyAlignment="1">
      <alignment horizontal="center"/>
    </xf>
    <xf numFmtId="0" fontId="13" fillId="0" borderId="6" xfId="0" applyFont="1" applyBorder="1" applyAlignment="1">
      <alignment horizontal="center"/>
    </xf>
    <xf numFmtId="0" fontId="11" fillId="0" borderId="1" xfId="0" applyFont="1" applyBorder="1" applyAlignment="1">
      <alignment horizontal="center"/>
    </xf>
    <xf numFmtId="0" fontId="9" fillId="0" borderId="0" xfId="0" applyFont="1" applyAlignment="1">
      <alignment horizontal="left" vertical="center" wrapText="1"/>
    </xf>
    <xf numFmtId="0" fontId="10" fillId="0" borderId="0" xfId="0" applyFont="1" applyAlignment="1">
      <alignment horizontal="left" vertical="center"/>
    </xf>
    <xf numFmtId="0" fontId="10" fillId="0" borderId="0" xfId="0" applyFont="1" applyAlignment="1">
      <alignment horizontal="left" vertical="top" wrapText="1"/>
    </xf>
    <xf numFmtId="0" fontId="10" fillId="6" borderId="0" xfId="0" applyFont="1" applyFill="1" applyAlignment="1">
      <alignment horizontal="left" vertical="top" wrapText="1"/>
    </xf>
    <xf numFmtId="0" fontId="9" fillId="5" borderId="0" xfId="0" applyFont="1" applyFill="1" applyAlignment="1">
      <alignment horizontal="left" vertical="top" wrapText="1"/>
    </xf>
    <xf numFmtId="0" fontId="10" fillId="0" borderId="0" xfId="0" applyFont="1" applyAlignment="1">
      <alignment horizontal="left" vertical="top"/>
    </xf>
    <xf numFmtId="0" fontId="10" fillId="8" borderId="0" xfId="0" applyFont="1" applyFill="1" applyAlignment="1">
      <alignment horizontal="left" vertical="top" wrapText="1"/>
    </xf>
    <xf numFmtId="0" fontId="28" fillId="0" borderId="7" xfId="0" applyFont="1" applyBorder="1" applyAlignment="1">
      <alignment vertical="center"/>
    </xf>
    <xf numFmtId="0" fontId="28" fillId="0" borderId="9" xfId="0" applyFont="1" applyBorder="1" applyAlignment="1">
      <alignment vertical="center"/>
    </xf>
    <xf numFmtId="0" fontId="28" fillId="0" borderId="8" xfId="0" applyFont="1" applyBorder="1" applyAlignment="1">
      <alignment vertical="center"/>
    </xf>
    <xf numFmtId="0" fontId="29" fillId="0" borderId="7" xfId="0" applyFont="1" applyBorder="1" applyAlignment="1">
      <alignment vertical="center" wrapText="1"/>
    </xf>
    <xf numFmtId="0" fontId="29" fillId="0" borderId="9" xfId="0" applyFont="1" applyBorder="1" applyAlignment="1">
      <alignment vertical="center" wrapText="1"/>
    </xf>
    <xf numFmtId="0" fontId="29" fillId="0" borderId="8" xfId="0" applyFont="1" applyBorder="1" applyAlignment="1">
      <alignment vertical="center" wrapText="1"/>
    </xf>
    <xf numFmtId="0" fontId="27" fillId="9" borderId="7" xfId="0" applyFont="1" applyFill="1" applyBorder="1" applyAlignment="1">
      <alignment horizontal="center" vertical="center" wrapText="1"/>
    </xf>
    <xf numFmtId="0" fontId="27" fillId="9" borderId="8" xfId="0" applyFont="1" applyFill="1" applyBorder="1" applyAlignment="1">
      <alignment horizontal="center" vertical="center" wrapText="1"/>
    </xf>
    <xf numFmtId="0" fontId="29" fillId="0" borderId="7" xfId="0" applyFont="1" applyBorder="1" applyAlignment="1">
      <alignment vertical="center"/>
    </xf>
    <xf numFmtId="0" fontId="29" fillId="0" borderId="9" xfId="0" applyFont="1" applyBorder="1" applyAlignment="1">
      <alignment vertical="center"/>
    </xf>
    <xf numFmtId="0" fontId="29" fillId="0" borderId="8" xfId="0" applyFont="1" applyBorder="1" applyAlignment="1">
      <alignment vertical="center"/>
    </xf>
  </cellXfs>
  <cellStyles count="5">
    <cellStyle name="Excel Built-in Normal 1" xfId="4" xr:uid="{00000000-0005-0000-0000-000000000000}"/>
    <cellStyle name="Звичайний" xfId="0" builtinId="0"/>
    <cellStyle name="Звичайний 2" xfId="2" xr:uid="{00000000-0005-0000-0000-000002000000}"/>
    <cellStyle name="Звичайний 3" xfId="1" xr:uid="{00000000-0005-0000-0000-000003000000}"/>
    <cellStyle name="Звичайний 6 3" xfId="3" xr:uid="{00000000-0005-0000-0000-000004000000}"/>
  </cellStyles>
  <dxfs count="0"/>
  <tableStyles count="0" defaultTableStyle="TableStyleMedium2" defaultPivotStyle="PivotStyleLight16"/>
  <colors>
    <mruColors>
      <color rgb="FFFFFFCC"/>
      <color rgb="FF99FFCC"/>
      <color rgb="FF170317"/>
      <color rgb="FF150416"/>
      <color rgb="FF160416"/>
      <color rgb="FF0064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0</xdr:colOff>
      <xdr:row>15</xdr:row>
      <xdr:rowOff>0</xdr:rowOff>
    </xdr:from>
    <xdr:to>
      <xdr:col>2</xdr:col>
      <xdr:colOff>0</xdr:colOff>
      <xdr:row>15</xdr:row>
      <xdr:rowOff>0</xdr:rowOff>
    </xdr:to>
    <xdr:pic>
      <xdr:nvPicPr>
        <xdr:cNvPr id="7" name="Picture 1758" descr="IMG_20130311_165623">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 y="11811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18</xdr:row>
      <xdr:rowOff>0</xdr:rowOff>
    </xdr:from>
    <xdr:to>
      <xdr:col>3</xdr:col>
      <xdr:colOff>0</xdr:colOff>
      <xdr:row>18</xdr:row>
      <xdr:rowOff>0</xdr:rowOff>
    </xdr:to>
    <xdr:pic>
      <xdr:nvPicPr>
        <xdr:cNvPr id="8" name="Picture 1758" descr="IMG_20130311_165623">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5524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2245178</xdr:colOff>
      <xdr:row>19</xdr:row>
      <xdr:rowOff>244929</xdr:rowOff>
    </xdr:from>
    <xdr:to>
      <xdr:col>2</xdr:col>
      <xdr:colOff>3331028</xdr:colOff>
      <xdr:row>19</xdr:row>
      <xdr:rowOff>644979</xdr:rowOff>
    </xdr:to>
    <xdr:pic>
      <xdr:nvPicPr>
        <xdr:cNvPr id="16" name="Picture 2069" descr="prapor_v1_green[1]">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45428" y="10341429"/>
          <a:ext cx="10858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244929</xdr:colOff>
      <xdr:row>15</xdr:row>
      <xdr:rowOff>136073</xdr:rowOff>
    </xdr:from>
    <xdr:to>
      <xdr:col>2</xdr:col>
      <xdr:colOff>5212931</xdr:colOff>
      <xdr:row>15</xdr:row>
      <xdr:rowOff>2626181</xdr:rowOff>
    </xdr:to>
    <xdr:pic>
      <xdr:nvPicPr>
        <xdr:cNvPr id="3" name="Рисунок 2">
          <a:extLst>
            <a:ext uri="{FF2B5EF4-FFF2-40B4-BE49-F238E27FC236}">
              <a16:creationId xmlns:a16="http://schemas.microsoft.com/office/drawing/2014/main" id="{0DCB30BD-5A90-B78F-D3A9-29BFA7E5D2E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245179" y="4082144"/>
          <a:ext cx="4968002" cy="2490108"/>
        </a:xfrm>
        <a:prstGeom prst="rect">
          <a:avLst/>
        </a:prstGeom>
      </xdr:spPr>
    </xdr:pic>
    <xdr:clientData/>
  </xdr:twoCellAnchor>
  <xdr:twoCellAnchor editAs="oneCell">
    <xdr:from>
      <xdr:col>2</xdr:col>
      <xdr:colOff>149680</xdr:colOff>
      <xdr:row>16</xdr:row>
      <xdr:rowOff>326572</xdr:rowOff>
    </xdr:from>
    <xdr:to>
      <xdr:col>2</xdr:col>
      <xdr:colOff>5095300</xdr:colOff>
      <xdr:row>16</xdr:row>
      <xdr:rowOff>2422071</xdr:rowOff>
    </xdr:to>
    <xdr:pic>
      <xdr:nvPicPr>
        <xdr:cNvPr id="2" name="Рисунок 1">
          <a:extLst>
            <a:ext uri="{FF2B5EF4-FFF2-40B4-BE49-F238E27FC236}">
              <a16:creationId xmlns:a16="http://schemas.microsoft.com/office/drawing/2014/main" id="{4C1D4145-DD38-92EF-3A34-A27174D0415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149930" y="7089322"/>
          <a:ext cx="4945620" cy="2095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288473</xdr:colOff>
      <xdr:row>17</xdr:row>
      <xdr:rowOff>465365</xdr:rowOff>
    </xdr:from>
    <xdr:to>
      <xdr:col>2</xdr:col>
      <xdr:colOff>5234093</xdr:colOff>
      <xdr:row>17</xdr:row>
      <xdr:rowOff>2560864</xdr:rowOff>
    </xdr:to>
    <xdr:pic>
      <xdr:nvPicPr>
        <xdr:cNvPr id="4" name="Рисунок 3">
          <a:extLst>
            <a:ext uri="{FF2B5EF4-FFF2-40B4-BE49-F238E27FC236}">
              <a16:creationId xmlns:a16="http://schemas.microsoft.com/office/drawing/2014/main" id="{4EE6AE49-DD82-456D-8B88-98E5971B1F0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288723" y="10044794"/>
          <a:ext cx="4945620" cy="2095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47"/>
  <sheetViews>
    <sheetView tabSelected="1" zoomScale="70" zoomScaleNormal="70" workbookViewId="0">
      <selection activeCell="E13" sqref="E13"/>
    </sheetView>
  </sheetViews>
  <sheetFormatPr defaultRowHeight="15" x14ac:dyDescent="0.25"/>
  <cols>
    <col min="1" max="1" width="6.7109375" customWidth="1"/>
    <col min="2" max="2" width="23.28515625" customWidth="1"/>
    <col min="3" max="3" width="82.7109375" customWidth="1"/>
    <col min="4" max="4" width="150" customWidth="1"/>
    <col min="5" max="6" width="19.42578125" customWidth="1"/>
    <col min="7" max="8" width="15.42578125" customWidth="1"/>
    <col min="9" max="9" width="13" customWidth="1"/>
    <col min="10" max="10" width="13.42578125" customWidth="1"/>
  </cols>
  <sheetData>
    <row r="2" spans="1:10" ht="15.75" x14ac:dyDescent="0.25">
      <c r="C2" s="16" t="s">
        <v>18</v>
      </c>
      <c r="D2" s="23"/>
    </row>
    <row r="3" spans="1:10" ht="18" x14ac:dyDescent="0.25">
      <c r="B3" s="3"/>
      <c r="C3" s="16" t="s">
        <v>19</v>
      </c>
      <c r="D3" s="24"/>
    </row>
    <row r="4" spans="1:10" ht="18" x14ac:dyDescent="0.25">
      <c r="B4" s="3"/>
      <c r="C4" s="16" t="s">
        <v>20</v>
      </c>
      <c r="D4" s="24"/>
    </row>
    <row r="5" spans="1:10" ht="15.75" x14ac:dyDescent="0.25">
      <c r="C5" s="16" t="s">
        <v>21</v>
      </c>
      <c r="D5" s="23"/>
    </row>
    <row r="6" spans="1:10" ht="18" x14ac:dyDescent="0.25">
      <c r="B6" s="3"/>
      <c r="C6" s="16" t="s">
        <v>22</v>
      </c>
      <c r="D6" s="23"/>
    </row>
    <row r="7" spans="1:10" ht="18" x14ac:dyDescent="0.25">
      <c r="B7" s="3"/>
      <c r="C7" s="16" t="s">
        <v>23</v>
      </c>
      <c r="D7" s="23"/>
    </row>
    <row r="8" spans="1:10" ht="18" x14ac:dyDescent="0.25">
      <c r="B8" s="3"/>
      <c r="C8" s="16" t="s">
        <v>24</v>
      </c>
      <c r="D8" s="23"/>
    </row>
    <row r="9" spans="1:10" ht="18" x14ac:dyDescent="0.25">
      <c r="B9" s="3"/>
      <c r="C9" s="16" t="s">
        <v>25</v>
      </c>
      <c r="D9" s="23"/>
    </row>
    <row r="10" spans="1:10" ht="18" x14ac:dyDescent="0.25">
      <c r="B10" s="3"/>
      <c r="C10" s="16"/>
      <c r="D10" s="16"/>
      <c r="E10" s="13"/>
    </row>
    <row r="11" spans="1:10" ht="18" x14ac:dyDescent="0.25">
      <c r="B11" s="3"/>
      <c r="C11" s="20"/>
      <c r="D11" s="17" t="s">
        <v>26</v>
      </c>
      <c r="E11" s="13"/>
    </row>
    <row r="12" spans="1:10" ht="18" x14ac:dyDescent="0.25">
      <c r="B12" s="3"/>
      <c r="C12" s="3"/>
      <c r="D12" s="25">
        <v>42.371299999999998</v>
      </c>
      <c r="E12" s="26" t="s">
        <v>87</v>
      </c>
    </row>
    <row r="13" spans="1:10" x14ac:dyDescent="0.25">
      <c r="E13" s="27" t="s">
        <v>31</v>
      </c>
    </row>
    <row r="14" spans="1:10" ht="15" customHeight="1" x14ac:dyDescent="0.3">
      <c r="A14" s="48" t="s">
        <v>43</v>
      </c>
      <c r="B14" s="49"/>
      <c r="C14" s="49"/>
      <c r="D14" s="49"/>
      <c r="E14" s="49"/>
      <c r="F14" s="49"/>
      <c r="G14" s="28"/>
    </row>
    <row r="15" spans="1:10" s="2" customFormat="1" ht="69.75" customHeight="1" x14ac:dyDescent="0.2">
      <c r="A15" s="8" t="s">
        <v>0</v>
      </c>
      <c r="B15" s="8" t="s">
        <v>1</v>
      </c>
      <c r="C15" s="8" t="s">
        <v>2</v>
      </c>
      <c r="D15" s="8" t="s">
        <v>3</v>
      </c>
      <c r="E15" s="9" t="s">
        <v>10</v>
      </c>
      <c r="F15" s="9" t="s">
        <v>11</v>
      </c>
      <c r="G15" s="9" t="s">
        <v>42</v>
      </c>
      <c r="H15" s="9" t="s">
        <v>32</v>
      </c>
      <c r="I15" s="9" t="s">
        <v>27</v>
      </c>
      <c r="J15" s="9" t="s">
        <v>28</v>
      </c>
    </row>
    <row r="16" spans="1:10" s="22" customFormat="1" ht="222" customHeight="1" x14ac:dyDescent="0.25">
      <c r="A16" s="36" t="s">
        <v>4</v>
      </c>
      <c r="B16" s="37" t="s">
        <v>33</v>
      </c>
      <c r="C16" s="38"/>
      <c r="D16" s="39" t="s">
        <v>86</v>
      </c>
      <c r="E16" s="40" t="s">
        <v>12</v>
      </c>
      <c r="F16" s="41">
        <v>1850</v>
      </c>
      <c r="G16" s="42"/>
      <c r="H16" s="43"/>
      <c r="I16" s="44">
        <f>G16*$D$12+H16</f>
        <v>0</v>
      </c>
      <c r="J16" s="44">
        <f>F16*I16</f>
        <v>0</v>
      </c>
    </row>
    <row r="17" spans="1:10" s="22" customFormat="1" ht="222" customHeight="1" x14ac:dyDescent="0.25">
      <c r="A17" s="36" t="s">
        <v>44</v>
      </c>
      <c r="B17" s="37" t="s">
        <v>80</v>
      </c>
      <c r="C17" s="38"/>
      <c r="D17" s="39" t="s">
        <v>85</v>
      </c>
      <c r="E17" s="40" t="s">
        <v>12</v>
      </c>
      <c r="F17" s="41">
        <v>580</v>
      </c>
      <c r="G17" s="42"/>
      <c r="H17" s="43"/>
      <c r="I17" s="44">
        <f t="shared" ref="I17:I18" si="0">G17*$D$12+H17</f>
        <v>0</v>
      </c>
      <c r="J17" s="44">
        <f t="shared" ref="J17:J18" si="1">F17*I17</f>
        <v>0</v>
      </c>
    </row>
    <row r="18" spans="1:10" s="22" customFormat="1" ht="222" customHeight="1" x14ac:dyDescent="0.25">
      <c r="A18" s="36" t="s">
        <v>45</v>
      </c>
      <c r="B18" s="37" t="s">
        <v>81</v>
      </c>
      <c r="C18" s="38"/>
      <c r="D18" s="39" t="s">
        <v>85</v>
      </c>
      <c r="E18" s="40" t="s">
        <v>12</v>
      </c>
      <c r="F18" s="41">
        <v>200</v>
      </c>
      <c r="G18" s="42"/>
      <c r="H18" s="43"/>
      <c r="I18" s="44">
        <f t="shared" si="0"/>
        <v>0</v>
      </c>
      <c r="J18" s="44">
        <f t="shared" si="1"/>
        <v>0</v>
      </c>
    </row>
    <row r="19" spans="1:10" ht="75" customHeight="1" x14ac:dyDescent="0.25">
      <c r="A19" s="45" t="s">
        <v>82</v>
      </c>
      <c r="B19" s="46"/>
      <c r="C19" s="46"/>
      <c r="D19" s="46"/>
      <c r="E19" s="46"/>
      <c r="F19" s="46"/>
      <c r="G19" s="46"/>
      <c r="H19" s="46"/>
      <c r="I19" s="47"/>
      <c r="J19" s="29">
        <f>SUM(J16:J18)</f>
        <v>0</v>
      </c>
    </row>
    <row r="20" spans="1:10" ht="123.75" customHeight="1" x14ac:dyDescent="0.25">
      <c r="A20" s="18">
        <v>3</v>
      </c>
      <c r="B20" s="7" t="s">
        <v>5</v>
      </c>
      <c r="C20" s="19" t="s">
        <v>84</v>
      </c>
      <c r="D20" s="50"/>
      <c r="E20" s="50"/>
      <c r="F20" s="50"/>
      <c r="G20" s="50"/>
      <c r="H20" s="50"/>
      <c r="I20" s="50"/>
      <c r="J20" s="27"/>
    </row>
    <row r="23" spans="1:10" ht="15.75" x14ac:dyDescent="0.25">
      <c r="B23" s="10" t="s">
        <v>14</v>
      </c>
      <c r="C23" s="11"/>
      <c r="D23" s="11"/>
      <c r="E23" s="51"/>
      <c r="F23" s="52"/>
      <c r="G23" s="52"/>
      <c r="H23" s="52"/>
      <c r="I23" s="52"/>
      <c r="J23" s="52"/>
    </row>
    <row r="24" spans="1:10" ht="15.75" x14ac:dyDescent="0.25">
      <c r="B24" s="12" t="s">
        <v>15</v>
      </c>
      <c r="C24" s="13"/>
      <c r="D24" s="14"/>
      <c r="E24" s="15" t="s">
        <v>34</v>
      </c>
      <c r="F24" s="13"/>
      <c r="G24" s="13"/>
      <c r="H24" s="13"/>
      <c r="I24" s="13"/>
      <c r="J24" s="13"/>
    </row>
    <row r="25" spans="1:10" ht="15.75" x14ac:dyDescent="0.25">
      <c r="B25" s="12" t="s">
        <v>16</v>
      </c>
      <c r="C25" s="13"/>
      <c r="D25" s="14"/>
      <c r="E25" s="15" t="s">
        <v>17</v>
      </c>
      <c r="F25" s="13"/>
      <c r="G25" s="13"/>
      <c r="H25" s="13"/>
      <c r="I25" s="13"/>
      <c r="J25" s="13"/>
    </row>
    <row r="29" spans="1:10" x14ac:dyDescent="0.25">
      <c r="A29" s="1"/>
      <c r="B29" s="1"/>
      <c r="C29" s="1"/>
    </row>
    <row r="30" spans="1:10" ht="15.75" x14ac:dyDescent="0.25">
      <c r="A30" s="4"/>
      <c r="B30" s="32" t="s">
        <v>13</v>
      </c>
    </row>
    <row r="31" spans="1:10" ht="37.5" customHeight="1" x14ac:dyDescent="0.25">
      <c r="A31" s="30">
        <v>1</v>
      </c>
      <c r="B31" s="53" t="s">
        <v>35</v>
      </c>
      <c r="C31" s="53"/>
      <c r="D31" s="53"/>
      <c r="E31" s="53"/>
      <c r="F31" s="53"/>
      <c r="G31" s="53"/>
    </row>
    <row r="32" spans="1:10" ht="40.5" customHeight="1" x14ac:dyDescent="0.25">
      <c r="A32" s="30">
        <v>2</v>
      </c>
      <c r="B32" s="55" t="s">
        <v>83</v>
      </c>
      <c r="C32" s="55"/>
      <c r="D32" s="55"/>
      <c r="E32" s="55"/>
      <c r="F32" s="55"/>
      <c r="G32" s="55"/>
    </row>
    <row r="33" spans="1:7" ht="30" customHeight="1" x14ac:dyDescent="0.25">
      <c r="A33" s="30">
        <v>3</v>
      </c>
      <c r="B33" s="56" t="s">
        <v>40</v>
      </c>
      <c r="C33" s="56"/>
      <c r="D33" s="56"/>
      <c r="E33" s="56"/>
      <c r="F33" s="56"/>
      <c r="G33" s="56"/>
    </row>
    <row r="34" spans="1:7" ht="52.5" customHeight="1" x14ac:dyDescent="0.25">
      <c r="A34" s="30">
        <v>4</v>
      </c>
      <c r="B34" s="57" t="s">
        <v>47</v>
      </c>
      <c r="C34" s="57"/>
      <c r="D34" s="57"/>
      <c r="E34" s="57"/>
      <c r="F34" s="57"/>
      <c r="G34" s="57"/>
    </row>
    <row r="35" spans="1:7" ht="52.5" customHeight="1" x14ac:dyDescent="0.25">
      <c r="A35" s="30" t="s">
        <v>46</v>
      </c>
      <c r="B35" s="57" t="s">
        <v>48</v>
      </c>
      <c r="C35" s="57"/>
      <c r="D35" s="57"/>
      <c r="E35" s="57"/>
      <c r="F35" s="57"/>
      <c r="G35" s="57"/>
    </row>
    <row r="36" spans="1:7" ht="34.5" customHeight="1" x14ac:dyDescent="0.25">
      <c r="A36" s="30">
        <v>5</v>
      </c>
      <c r="B36" s="53" t="s">
        <v>36</v>
      </c>
      <c r="C36" s="53"/>
      <c r="D36" s="53"/>
      <c r="E36" s="53"/>
      <c r="F36" s="53"/>
      <c r="G36" s="53"/>
    </row>
    <row r="37" spans="1:7" ht="63" customHeight="1" x14ac:dyDescent="0.25">
      <c r="A37" s="30">
        <v>6</v>
      </c>
      <c r="B37" s="53" t="s">
        <v>50</v>
      </c>
      <c r="C37" s="53"/>
      <c r="D37" s="53"/>
      <c r="E37" s="53"/>
      <c r="F37" s="53"/>
      <c r="G37" s="53"/>
    </row>
    <row r="38" spans="1:7" ht="48" customHeight="1" x14ac:dyDescent="0.25">
      <c r="A38" s="30">
        <v>7</v>
      </c>
      <c r="B38" s="53" t="s">
        <v>49</v>
      </c>
      <c r="C38" s="53"/>
      <c r="D38" s="53"/>
      <c r="E38" s="53"/>
      <c r="F38" s="53"/>
      <c r="G38" s="53"/>
    </row>
    <row r="39" spans="1:7" ht="15" customHeight="1" x14ac:dyDescent="0.25">
      <c r="A39" s="30">
        <v>8</v>
      </c>
      <c r="B39" s="31" t="s">
        <v>29</v>
      </c>
      <c r="C39" s="31"/>
      <c r="D39" s="31"/>
    </row>
    <row r="40" spans="1:7" ht="32.25" customHeight="1" x14ac:dyDescent="0.25">
      <c r="A40" s="30">
        <v>9</v>
      </c>
      <c r="B40" s="54" t="s">
        <v>37</v>
      </c>
      <c r="C40" s="54"/>
      <c r="D40" s="54"/>
      <c r="E40" s="54"/>
      <c r="F40" s="54"/>
      <c r="G40" s="54"/>
    </row>
    <row r="41" spans="1:7" ht="44.25" customHeight="1" x14ac:dyDescent="0.25">
      <c r="A41" s="30">
        <v>10</v>
      </c>
      <c r="B41" s="53" t="s">
        <v>41</v>
      </c>
      <c r="C41" s="53"/>
      <c r="D41" s="53"/>
      <c r="E41" s="53"/>
      <c r="F41" s="53"/>
      <c r="G41" s="53"/>
    </row>
    <row r="42" spans="1:7" ht="15" customHeight="1" x14ac:dyDescent="0.25">
      <c r="A42" s="30">
        <v>11</v>
      </c>
      <c r="B42" s="31" t="s">
        <v>30</v>
      </c>
      <c r="C42" s="31"/>
      <c r="D42" s="31"/>
    </row>
    <row r="43" spans="1:7" ht="28.5" customHeight="1" x14ac:dyDescent="0.25">
      <c r="A43" s="30">
        <v>12</v>
      </c>
      <c r="B43" s="31" t="s">
        <v>38</v>
      </c>
      <c r="C43" s="31"/>
      <c r="D43" s="33"/>
    </row>
    <row r="44" spans="1:7" ht="15.75" x14ac:dyDescent="0.25">
      <c r="A44" s="30">
        <v>13</v>
      </c>
      <c r="B44" s="34" t="s">
        <v>51</v>
      </c>
      <c r="C44" s="34"/>
      <c r="D44" s="34"/>
      <c r="E44" s="35"/>
      <c r="F44" s="35"/>
      <c r="G44" s="35"/>
    </row>
    <row r="47" spans="1:7" ht="15.75" x14ac:dyDescent="0.25">
      <c r="B47" s="21" t="s">
        <v>39</v>
      </c>
    </row>
  </sheetData>
  <protectedRanges>
    <protectedRange sqref="D24:D25" name="Диапазон1_2"/>
    <protectedRange sqref="D2:D7" name="Диапазон1_1_1"/>
  </protectedRanges>
  <mergeCells count="14">
    <mergeCell ref="B40:G40"/>
    <mergeCell ref="B41:G41"/>
    <mergeCell ref="B32:G32"/>
    <mergeCell ref="B33:G33"/>
    <mergeCell ref="B34:G34"/>
    <mergeCell ref="B36:G36"/>
    <mergeCell ref="B37:G37"/>
    <mergeCell ref="B35:G35"/>
    <mergeCell ref="B38:G38"/>
    <mergeCell ref="A19:I19"/>
    <mergeCell ref="A14:F14"/>
    <mergeCell ref="D20:I20"/>
    <mergeCell ref="E23:J23"/>
    <mergeCell ref="B31:G31"/>
  </mergeCells>
  <pageMargins left="0.70866141732283472" right="0.70866141732283472" top="0.74803149606299213" bottom="0.74803149606299213" header="0.31496062992125984" footer="0.31496062992125984"/>
  <pageSetup paperSize="9"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D7F02-233D-44E7-94C2-D77980667643}">
  <dimension ref="B2:C68"/>
  <sheetViews>
    <sheetView workbookViewId="0">
      <selection activeCell="I13" sqref="I13"/>
    </sheetView>
  </sheetViews>
  <sheetFormatPr defaultRowHeight="15" x14ac:dyDescent="0.25"/>
  <cols>
    <col min="3" max="3" width="36.7109375" customWidth="1"/>
  </cols>
  <sheetData>
    <row r="2" spans="2:3" ht="15.75" thickBot="1" x14ac:dyDescent="0.3"/>
    <row r="3" spans="2:3" x14ac:dyDescent="0.25">
      <c r="B3" s="64" t="s">
        <v>52</v>
      </c>
      <c r="C3" s="64" t="s">
        <v>53</v>
      </c>
    </row>
    <row r="4" spans="2:3" ht="15.75" thickBot="1" x14ac:dyDescent="0.3">
      <c r="B4" s="65"/>
      <c r="C4" s="65"/>
    </row>
    <row r="5" spans="2:3" x14ac:dyDescent="0.25">
      <c r="B5" s="58" t="s">
        <v>54</v>
      </c>
      <c r="C5" s="66" t="s">
        <v>55</v>
      </c>
    </row>
    <row r="6" spans="2:3" x14ac:dyDescent="0.25">
      <c r="B6" s="59"/>
      <c r="C6" s="67"/>
    </row>
    <row r="7" spans="2:3" x14ac:dyDescent="0.25">
      <c r="B7" s="59"/>
      <c r="C7" s="67"/>
    </row>
    <row r="8" spans="2:3" x14ac:dyDescent="0.25">
      <c r="B8" s="59"/>
      <c r="C8" s="67"/>
    </row>
    <row r="9" spans="2:3" ht="15.75" thickBot="1" x14ac:dyDescent="0.3">
      <c r="B9" s="60"/>
      <c r="C9" s="68"/>
    </row>
    <row r="10" spans="2:3" x14ac:dyDescent="0.25">
      <c r="B10" s="58" t="s">
        <v>56</v>
      </c>
      <c r="C10" s="61" t="s">
        <v>57</v>
      </c>
    </row>
    <row r="11" spans="2:3" x14ac:dyDescent="0.25">
      <c r="B11" s="59"/>
      <c r="C11" s="62"/>
    </row>
    <row r="12" spans="2:3" x14ac:dyDescent="0.25">
      <c r="B12" s="59"/>
      <c r="C12" s="62"/>
    </row>
    <row r="13" spans="2:3" x14ac:dyDescent="0.25">
      <c r="B13" s="59"/>
      <c r="C13" s="62"/>
    </row>
    <row r="14" spans="2:3" ht="15.75" thickBot="1" x14ac:dyDescent="0.3">
      <c r="B14" s="60"/>
      <c r="C14" s="63"/>
    </row>
    <row r="15" spans="2:3" x14ac:dyDescent="0.25">
      <c r="B15" s="58" t="s">
        <v>58</v>
      </c>
      <c r="C15" s="61" t="s">
        <v>59</v>
      </c>
    </row>
    <row r="16" spans="2:3" x14ac:dyDescent="0.25">
      <c r="B16" s="59"/>
      <c r="C16" s="62"/>
    </row>
    <row r="17" spans="2:3" x14ac:dyDescent="0.25">
      <c r="B17" s="59"/>
      <c r="C17" s="62"/>
    </row>
    <row r="18" spans="2:3" x14ac:dyDescent="0.25">
      <c r="B18" s="59"/>
      <c r="C18" s="62"/>
    </row>
    <row r="19" spans="2:3" ht="15.75" thickBot="1" x14ac:dyDescent="0.3">
      <c r="B19" s="60"/>
      <c r="C19" s="63"/>
    </row>
    <row r="20" spans="2:3" x14ac:dyDescent="0.25">
      <c r="B20" s="58" t="s">
        <v>60</v>
      </c>
      <c r="C20" s="61" t="s">
        <v>61</v>
      </c>
    </row>
    <row r="21" spans="2:3" x14ac:dyDescent="0.25">
      <c r="B21" s="59"/>
      <c r="C21" s="62"/>
    </row>
    <row r="22" spans="2:3" x14ac:dyDescent="0.25">
      <c r="B22" s="59"/>
      <c r="C22" s="62"/>
    </row>
    <row r="23" spans="2:3" x14ac:dyDescent="0.25">
      <c r="B23" s="59"/>
      <c r="C23" s="62"/>
    </row>
    <row r="24" spans="2:3" ht="15.75" thickBot="1" x14ac:dyDescent="0.3">
      <c r="B24" s="60"/>
      <c r="C24" s="63"/>
    </row>
    <row r="25" spans="2:3" x14ac:dyDescent="0.25">
      <c r="B25" s="58" t="s">
        <v>62</v>
      </c>
      <c r="C25" s="61" t="s">
        <v>63</v>
      </c>
    </row>
    <row r="26" spans="2:3" x14ac:dyDescent="0.25">
      <c r="B26" s="59"/>
      <c r="C26" s="62"/>
    </row>
    <row r="27" spans="2:3" x14ac:dyDescent="0.25">
      <c r="B27" s="59"/>
      <c r="C27" s="62"/>
    </row>
    <row r="28" spans="2:3" x14ac:dyDescent="0.25">
      <c r="B28" s="59"/>
      <c r="C28" s="62"/>
    </row>
    <row r="29" spans="2:3" ht="15.75" thickBot="1" x14ac:dyDescent="0.3">
      <c r="B29" s="60"/>
      <c r="C29" s="63"/>
    </row>
    <row r="30" spans="2:3" x14ac:dyDescent="0.25">
      <c r="B30" s="58" t="s">
        <v>64</v>
      </c>
      <c r="C30" s="61" t="s">
        <v>65</v>
      </c>
    </row>
    <row r="31" spans="2:3" x14ac:dyDescent="0.25">
      <c r="B31" s="59"/>
      <c r="C31" s="62"/>
    </row>
    <row r="32" spans="2:3" x14ac:dyDescent="0.25">
      <c r="B32" s="59"/>
      <c r="C32" s="62"/>
    </row>
    <row r="33" spans="2:3" ht="15.75" thickBot="1" x14ac:dyDescent="0.3">
      <c r="B33" s="60"/>
      <c r="C33" s="63"/>
    </row>
    <row r="34" spans="2:3" x14ac:dyDescent="0.25">
      <c r="B34" s="58" t="s">
        <v>66</v>
      </c>
      <c r="C34" s="61" t="s">
        <v>67</v>
      </c>
    </row>
    <row r="35" spans="2:3" x14ac:dyDescent="0.25">
      <c r="B35" s="59"/>
      <c r="C35" s="62"/>
    </row>
    <row r="36" spans="2:3" x14ac:dyDescent="0.25">
      <c r="B36" s="59"/>
      <c r="C36" s="62"/>
    </row>
    <row r="37" spans="2:3" x14ac:dyDescent="0.25">
      <c r="B37" s="59"/>
      <c r="C37" s="62"/>
    </row>
    <row r="38" spans="2:3" ht="15.75" thickBot="1" x14ac:dyDescent="0.3">
      <c r="B38" s="60"/>
      <c r="C38" s="63"/>
    </row>
    <row r="39" spans="2:3" x14ac:dyDescent="0.25">
      <c r="B39" s="58" t="s">
        <v>68</v>
      </c>
      <c r="C39" s="61" t="s">
        <v>69</v>
      </c>
    </row>
    <row r="40" spans="2:3" x14ac:dyDescent="0.25">
      <c r="B40" s="59"/>
      <c r="C40" s="62"/>
    </row>
    <row r="41" spans="2:3" x14ac:dyDescent="0.25">
      <c r="B41" s="59"/>
      <c r="C41" s="62"/>
    </row>
    <row r="42" spans="2:3" x14ac:dyDescent="0.25">
      <c r="B42" s="59"/>
      <c r="C42" s="62"/>
    </row>
    <row r="43" spans="2:3" ht="15.75" thickBot="1" x14ac:dyDescent="0.3">
      <c r="B43" s="60"/>
      <c r="C43" s="63"/>
    </row>
    <row r="44" spans="2:3" x14ac:dyDescent="0.25">
      <c r="B44" s="58" t="s">
        <v>70</v>
      </c>
      <c r="C44" s="61" t="s">
        <v>71</v>
      </c>
    </row>
    <row r="45" spans="2:3" x14ac:dyDescent="0.25">
      <c r="B45" s="59"/>
      <c r="C45" s="62"/>
    </row>
    <row r="46" spans="2:3" x14ac:dyDescent="0.25">
      <c r="B46" s="59"/>
      <c r="C46" s="62"/>
    </row>
    <row r="47" spans="2:3" x14ac:dyDescent="0.25">
      <c r="B47" s="59"/>
      <c r="C47" s="62"/>
    </row>
    <row r="48" spans="2:3" ht="15.75" thickBot="1" x14ac:dyDescent="0.3">
      <c r="B48" s="60"/>
      <c r="C48" s="63"/>
    </row>
    <row r="49" spans="2:3" x14ac:dyDescent="0.25">
      <c r="B49" s="58" t="s">
        <v>72</v>
      </c>
      <c r="C49" s="61" t="s">
        <v>73</v>
      </c>
    </row>
    <row r="50" spans="2:3" x14ac:dyDescent="0.25">
      <c r="B50" s="59"/>
      <c r="C50" s="62"/>
    </row>
    <row r="51" spans="2:3" x14ac:dyDescent="0.25">
      <c r="B51" s="59"/>
      <c r="C51" s="62"/>
    </row>
    <row r="52" spans="2:3" x14ac:dyDescent="0.25">
      <c r="B52" s="59"/>
      <c r="C52" s="62"/>
    </row>
    <row r="53" spans="2:3" ht="15.75" thickBot="1" x14ac:dyDescent="0.3">
      <c r="B53" s="60"/>
      <c r="C53" s="63"/>
    </row>
    <row r="54" spans="2:3" x14ac:dyDescent="0.25">
      <c r="B54" s="58" t="s">
        <v>74</v>
      </c>
      <c r="C54" s="61" t="s">
        <v>75</v>
      </c>
    </row>
    <row r="55" spans="2:3" x14ac:dyDescent="0.25">
      <c r="B55" s="59"/>
      <c r="C55" s="62"/>
    </row>
    <row r="56" spans="2:3" x14ac:dyDescent="0.25">
      <c r="B56" s="59"/>
      <c r="C56" s="62"/>
    </row>
    <row r="57" spans="2:3" x14ac:dyDescent="0.25">
      <c r="B57" s="59"/>
      <c r="C57" s="62"/>
    </row>
    <row r="58" spans="2:3" ht="15.75" thickBot="1" x14ac:dyDescent="0.3">
      <c r="B58" s="60"/>
      <c r="C58" s="63"/>
    </row>
    <row r="59" spans="2:3" x14ac:dyDescent="0.25">
      <c r="B59" s="58" t="s">
        <v>76</v>
      </c>
      <c r="C59" s="61" t="s">
        <v>77</v>
      </c>
    </row>
    <row r="60" spans="2:3" x14ac:dyDescent="0.25">
      <c r="B60" s="59"/>
      <c r="C60" s="62"/>
    </row>
    <row r="61" spans="2:3" x14ac:dyDescent="0.25">
      <c r="B61" s="59"/>
      <c r="C61" s="62"/>
    </row>
    <row r="62" spans="2:3" x14ac:dyDescent="0.25">
      <c r="B62" s="59"/>
      <c r="C62" s="62"/>
    </row>
    <row r="63" spans="2:3" ht="15.75" thickBot="1" x14ac:dyDescent="0.3">
      <c r="B63" s="60"/>
      <c r="C63" s="63"/>
    </row>
    <row r="64" spans="2:3" x14ac:dyDescent="0.25">
      <c r="B64" s="58" t="s">
        <v>78</v>
      </c>
      <c r="C64" s="61" t="s">
        <v>79</v>
      </c>
    </row>
    <row r="65" spans="2:3" x14ac:dyDescent="0.25">
      <c r="B65" s="59"/>
      <c r="C65" s="62"/>
    </row>
    <row r="66" spans="2:3" x14ac:dyDescent="0.25">
      <c r="B66" s="59"/>
      <c r="C66" s="62"/>
    </row>
    <row r="67" spans="2:3" x14ac:dyDescent="0.25">
      <c r="B67" s="59"/>
      <c r="C67" s="62"/>
    </row>
    <row r="68" spans="2:3" ht="15.75" thickBot="1" x14ac:dyDescent="0.3">
      <c r="B68" s="60"/>
      <c r="C68" s="63"/>
    </row>
  </sheetData>
  <mergeCells count="28">
    <mergeCell ref="B3:B4"/>
    <mergeCell ref="C3:C4"/>
    <mergeCell ref="B5:B9"/>
    <mergeCell ref="C5:C9"/>
    <mergeCell ref="B10:B14"/>
    <mergeCell ref="C10:C14"/>
    <mergeCell ref="B15:B19"/>
    <mergeCell ref="C15:C19"/>
    <mergeCell ref="B20:B24"/>
    <mergeCell ref="C20:C24"/>
    <mergeCell ref="B25:B29"/>
    <mergeCell ref="C25:C29"/>
    <mergeCell ref="B30:B33"/>
    <mergeCell ref="C30:C33"/>
    <mergeCell ref="B34:B38"/>
    <mergeCell ref="C34:C38"/>
    <mergeCell ref="B39:B43"/>
    <mergeCell ref="C39:C43"/>
    <mergeCell ref="B59:B63"/>
    <mergeCell ref="C59:C63"/>
    <mergeCell ref="B64:B68"/>
    <mergeCell ref="C64:C68"/>
    <mergeCell ref="B44:B48"/>
    <mergeCell ref="C44:C48"/>
    <mergeCell ref="B49:B53"/>
    <mergeCell ref="C49:C53"/>
    <mergeCell ref="B54:B58"/>
    <mergeCell ref="C54:C5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6"/>
  <sheetViews>
    <sheetView workbookViewId="0">
      <selection activeCell="B9" sqref="B9"/>
    </sheetView>
  </sheetViews>
  <sheetFormatPr defaultRowHeight="15" x14ac:dyDescent="0.25"/>
  <cols>
    <col min="1" max="1" width="20" customWidth="1"/>
    <col min="2" max="2" width="17.28515625" customWidth="1"/>
    <col min="3" max="3" width="11.42578125" bestFit="1" customWidth="1"/>
  </cols>
  <sheetData>
    <row r="2" spans="1:3" x14ac:dyDescent="0.25">
      <c r="A2" s="6" t="s">
        <v>6</v>
      </c>
    </row>
    <row r="3" spans="1:3" x14ac:dyDescent="0.25">
      <c r="A3" t="s">
        <v>7</v>
      </c>
      <c r="B3" s="5" t="e">
        <f>#REF!+#REF!+#REF!+#REF!+#REF!+#REF!+#REF!+'кепка МО'!#REF!</f>
        <v>#REF!</v>
      </c>
      <c r="C3" s="5" t="e">
        <f>'кепка МО'!#REF!+#REF!+#REF!+#REF!+#REF!</f>
        <v>#REF!</v>
      </c>
    </row>
    <row r="4" spans="1:3" x14ac:dyDescent="0.25">
      <c r="A4" t="s">
        <v>8</v>
      </c>
      <c r="B4" s="5" t="e">
        <f>B3*83.33%</f>
        <v>#REF!</v>
      </c>
    </row>
    <row r="5" spans="1:3" x14ac:dyDescent="0.25">
      <c r="A5" t="s">
        <v>9</v>
      </c>
      <c r="B5" s="5">
        <v>3800473.4525000001</v>
      </c>
    </row>
    <row r="6" spans="1:3" x14ac:dyDescent="0.25">
      <c r="B6" s="5" t="e">
        <f>B4-B5</f>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1</vt:i4>
      </vt:variant>
    </vt:vector>
  </HeadingPairs>
  <TitlesOfParts>
    <vt:vector size="4" baseType="lpstr">
      <vt:lpstr>кепка МО</vt:lpstr>
      <vt:lpstr>адреси доставки Нафтотермінал</vt:lpstr>
      <vt:lpstr>Лист1</vt:lpstr>
      <vt:lpstr>'кепка МО'!Область_друку</vt:lpstr>
    </vt:vector>
  </TitlesOfParts>
  <Company>ВАТ "Концкрн Галнафтогаз"</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yablokh</dc:creator>
  <cp:lastModifiedBy>Туманова Ольга</cp:lastModifiedBy>
  <cp:lastPrinted>2020-01-29T13:07:27Z</cp:lastPrinted>
  <dcterms:created xsi:type="dcterms:W3CDTF">2013-12-02T15:38:10Z</dcterms:created>
  <dcterms:modified xsi:type="dcterms:W3CDTF">2025-11-25T16:04:11Z</dcterms:modified>
</cp:coreProperties>
</file>