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Danylykha\Downloads\"/>
    </mc:Choice>
  </mc:AlternateContent>
  <xr:revisionPtr revIDLastSave="0" documentId="13_ncr:1_{33D7D087-D585-4C52-BB76-CDEC224BDC75}" xr6:coauthVersionLast="47" xr6:coauthVersionMax="47" xr10:uidLastSave="{00000000-0000-0000-0000-000000000000}"/>
  <bookViews>
    <workbookView xWindow="1200" yWindow="600" windowWidth="27600" windowHeight="14880" xr2:uid="{00000000-000D-0000-FFFF-FFFF00000000}"/>
  </bookViews>
  <sheets>
    <sheet name="м. Рахів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I49" i="1"/>
  <c r="I40" i="1" l="1"/>
  <c r="I33" i="1"/>
  <c r="I34" i="1"/>
  <c r="I35" i="1"/>
  <c r="I36" i="1"/>
  <c r="I37" i="1"/>
  <c r="I38" i="1"/>
  <c r="I39" i="1"/>
  <c r="I41" i="1"/>
  <c r="I42" i="1"/>
  <c r="I43" i="1"/>
  <c r="I44" i="1"/>
  <c r="I45" i="1"/>
  <c r="I46" i="1"/>
  <c r="I32" i="1"/>
  <c r="I51" i="1"/>
  <c r="I50" i="1"/>
  <c r="I19" i="1"/>
  <c r="I20" i="1"/>
  <c r="I21" i="1"/>
  <c r="I22" i="1"/>
  <c r="I23" i="1"/>
  <c r="I24" i="1"/>
  <c r="I25" i="1"/>
  <c r="I26" i="1"/>
  <c r="I27" i="1"/>
  <c r="I28" i="1"/>
  <c r="I48" i="1"/>
  <c r="I29" i="1"/>
  <c r="I30" i="1"/>
  <c r="I18" i="1"/>
  <c r="I31" i="1" l="1"/>
  <c r="I17" i="1"/>
  <c r="I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Мисакович Михайло</author>
  </authors>
  <commentList>
    <comment ref="G50" authorId="0" shapeId="0" xr:uid="{ED475E3D-E4A9-4589-9157-617B56F50C5F}">
      <text>
        <r>
          <rPr>
            <b/>
            <sz val="9"/>
            <color indexed="81"/>
            <rFont val="Tahoma"/>
            <charset val="1"/>
          </rPr>
          <t>Мисакович Михайло:</t>
        </r>
        <r>
          <rPr>
            <sz val="9"/>
            <color indexed="81"/>
            <rFont val="Tahoma"/>
            <charset val="1"/>
          </rPr>
          <t xml:space="preserve">
відстань Мукачево-Рахів</t>
        </r>
      </text>
    </comment>
  </commentList>
</comments>
</file>

<file path=xl/sharedStrings.xml><?xml version="1.0" encoding="utf-8"?>
<sst xmlns="http://schemas.openxmlformats.org/spreadsheetml/2006/main" count="100" uniqueCount="74">
  <si>
    <t>№ п/п</t>
  </si>
  <si>
    <t>Найменування робіт</t>
  </si>
  <si>
    <t>Основні будівельно-технічні показники</t>
  </si>
  <si>
    <t>Одиниця виміру</t>
  </si>
  <si>
    <t>Кількість</t>
  </si>
  <si>
    <t>Ціна за од., грн. без ПДВ</t>
  </si>
  <si>
    <t>Загальна вартість, грн. без ПДВ</t>
  </si>
  <si>
    <t xml:space="preserve">1. Загальнобудівельні роботи </t>
  </si>
  <si>
    <t>Влаштування свердловини (буріння)</t>
  </si>
  <si>
    <r>
      <t xml:space="preserve">закривається по факту, об'єм вказано орієнтовно, основна вимога: </t>
    </r>
    <r>
      <rPr>
        <b/>
        <sz val="9"/>
        <color rgb="FFFF0000"/>
        <rFont val="Times New Roman"/>
        <family val="1"/>
        <charset val="204"/>
      </rPr>
      <t>достатній дебет свердловини-2 м3/год</t>
    </r>
    <r>
      <rPr>
        <sz val="9"/>
        <rFont val="Times New Roman"/>
        <family val="1"/>
        <charset val="204"/>
      </rPr>
      <t>, врахувати додаткові та підготовчі роботи виготовлення приямків,
планування майданчика.</t>
    </r>
  </si>
  <si>
    <t>м.п.</t>
  </si>
  <si>
    <t>Влаштування обсадної труби</t>
  </si>
  <si>
    <t>Встановлення фільтруючого елементу</t>
  </si>
  <si>
    <t>врахувати обсипку фільтра</t>
  </si>
  <si>
    <t>послуга</t>
  </si>
  <si>
    <t>Вибір грунта в ручну</t>
  </si>
  <si>
    <t>м.куб.</t>
  </si>
  <si>
    <t>Влаштування подушки під бетонне кільце D 1м</t>
  </si>
  <si>
    <t>шт.</t>
  </si>
  <si>
    <t>Влаштуванн бетонного кільця D 1м</t>
  </si>
  <si>
    <t>Влаштування бетонної кришки на кільце</t>
  </si>
  <si>
    <t>Влаштування гідроізоляції кришки та гідроізоляції бетонного кільця</t>
  </si>
  <si>
    <t>Влаштування люку полімерного садового 2Т з замком</t>
  </si>
  <si>
    <t>Засипка грунта  в ручну</t>
  </si>
  <si>
    <t>Монтаж та підключення насосу глибинного</t>
  </si>
  <si>
    <t>Встановлення автоматики насосу</t>
  </si>
  <si>
    <t>2. Вартість матеріалів</t>
  </si>
  <si>
    <t>Обсадна труба пластикова 125*6мм</t>
  </si>
  <si>
    <t>Колодязь бетонний  D 1м</t>
  </si>
  <si>
    <t>Кришка колодязя D 1м</t>
  </si>
  <si>
    <r>
      <rPr>
        <sz val="9"/>
        <rFont val="Times New Roman"/>
        <family val="1"/>
        <charset val="204"/>
      </rPr>
      <t>Люк каналізаційний PE  730 мм садовий з замком
зелений</t>
    </r>
  </si>
  <si>
    <r>
      <rPr>
        <sz val="9"/>
        <rFont val="Times New Roman"/>
        <family val="1"/>
        <charset val="204"/>
      </rPr>
      <t>Труба ПЕ 32х2,0мм,PE80 PN10 атм, з харчового
поліетилену</t>
    </r>
  </si>
  <si>
    <t>м.пог.</t>
  </si>
  <si>
    <t>Насос Pedrollo 4SR4/14</t>
  </si>
  <si>
    <t>Оголовок для свердловини 125/ 32 - Мпласт</t>
  </si>
  <si>
    <t>Гідроізоляція полімерцементна Ceresit CR 65 25 кг</t>
  </si>
  <si>
    <t>Кабель занурювальний 4*6</t>
  </si>
  <si>
    <t>Трос з нержавіючої сталі Д 4мм</t>
  </si>
  <si>
    <t>(враховано хомути)</t>
  </si>
  <si>
    <t>ПЕ Муфта 32 - 1 з.р.</t>
  </si>
  <si>
    <t>ПЕ Коліно 32 - 1 з.р.</t>
  </si>
  <si>
    <t>Муфта з різьбою Unidelta ПЕ 32x1 PN 16 зовнішня різьба</t>
  </si>
  <si>
    <t>Манометр та автоматика для насосної станції</t>
  </si>
  <si>
    <t>Гідроакумулятор 24 л Gitral</t>
  </si>
  <si>
    <t>3. Інші витрати</t>
  </si>
  <si>
    <t xml:space="preserve">Відрядні витрати (проживання, харчування, добові для трьох людей) </t>
  </si>
  <si>
    <t>Для немісцевих монтажників</t>
  </si>
  <si>
    <t>люд/дні</t>
  </si>
  <si>
    <t>Виготовлення паспорту на свердловину</t>
  </si>
  <si>
    <t>вказати загальний пробіг</t>
  </si>
  <si>
    <t>км.</t>
  </si>
  <si>
    <t>вартість палива ДП євро</t>
  </si>
  <si>
    <t>Термін виконання 20 календарних днів від моменту оплати авансу</t>
  </si>
  <si>
    <t>1. Аванс становить</t>
  </si>
  <si>
    <t>% (не більше 50%)</t>
  </si>
  <si>
    <t>2. Відтермінування кінцевої оплати після підписання акту прийому робіт</t>
  </si>
  <si>
    <t>днів (не менше 20 календарних днів)</t>
  </si>
  <si>
    <t>3. Гарантійний термін на виконані роботи</t>
  </si>
  <si>
    <t>рік (не менше 1 року)</t>
  </si>
  <si>
    <t>Специфікація на влаштування свердловини АЗК №13, м. Рахів, вул. Миру, 237 Закарпатська область</t>
  </si>
  <si>
    <r>
      <t>1. Підрядник зобов'язується на свій ризик та за завданням Замовника виконати комплекс робіт по об'єкту:</t>
    </r>
    <r>
      <rPr>
        <b/>
        <sz val="10"/>
        <rFont val="Times New Roman"/>
        <family val="1"/>
        <charset val="204"/>
      </rPr>
      <t xml:space="preserve"> "Влаштування свердловини на АЗК №13, м. Рахів, вул. Миру, 237"</t>
    </r>
    <r>
      <rPr>
        <sz val="10"/>
        <rFont val="Times New Roman"/>
        <family val="1"/>
        <charset val="204"/>
      </rPr>
      <t>, за ціною (вартістю), які наводяться нижче у специфікації:</t>
    </r>
  </si>
  <si>
    <t>Пусконалагоджувальні роботи (промивка свердловини компресорною станцією, регулювання тиску, перевірка тиску гідроаккумулятора, тощо)</t>
  </si>
  <si>
    <r>
      <t xml:space="preserve">Транспортні витрати для перевезення інструментів та працівників. Ціна </t>
    </r>
    <r>
      <rPr>
        <sz val="8"/>
        <color rgb="FF0070C0"/>
        <rFont val="Times New Roman"/>
        <family val="1"/>
        <charset val="204"/>
      </rPr>
      <t>81,9 грн/л (станом на 24.06.2026р.</t>
    </r>
    <r>
      <rPr>
        <sz val="8"/>
        <rFont val="Times New Roman"/>
        <family val="1"/>
        <charset val="204"/>
      </rPr>
      <t>) Вартість 1 км = вартість 1 л пального (грн з ПДВ)*коефіцієнт.
У АВР вартість транспортних витрат перераховуєть на дату авансового платежу (змінюється вартість ДП євро на дату авансу) Джерело вартості пального - сайт https://www.okko.ua/uk/fuels.</t>
    </r>
  </si>
  <si>
    <r>
      <t xml:space="preserve">Транспортні витрати доставка матеріалів та доставки бурової установки. Ціна ДП євро - </t>
    </r>
    <r>
      <rPr>
        <sz val="8"/>
        <color rgb="FF0070C0"/>
        <rFont val="Times New Roman"/>
        <family val="1"/>
        <charset val="204"/>
      </rPr>
      <t>81,9 грн/л (станом на 24.06.2026.</t>
    </r>
    <r>
      <rPr>
        <sz val="8"/>
        <rFont val="Times New Roman"/>
        <family val="1"/>
        <charset val="204"/>
      </rPr>
      <t>) Вартість 1 км = вартість 1 л пального (грн з ПДВ)*коефіцієнт.
У АВР вартість транспортних витрат перераховуєть на дату авансового платежу (змінюється вартість ДП євро на дату авансу)Джерело вартості пального - сайт https://www.okko.ua/uk/fuels.</t>
    </r>
  </si>
  <si>
    <t>Загальна вартість робіт та матеріалів з влаштування свердловини на АЗК №13, м. Рахів, вул. Миру, 237 Закарпатська область, гривень з ПДВ</t>
  </si>
  <si>
    <t>Назва учасника (включаючи організаційно-правову форму)</t>
  </si>
  <si>
    <t>Код ЄДРПОУ</t>
  </si>
  <si>
    <t>Iндивiдуальний податковий номер / номер ДРФО</t>
  </si>
  <si>
    <t>Юридична адреса</t>
  </si>
  <si>
    <t>Фактична адреса</t>
  </si>
  <si>
    <t>Банківські реквізити</t>
  </si>
  <si>
    <t>ПІБ та назва посади керівника</t>
  </si>
  <si>
    <t>Номер телефону контактної особи</t>
  </si>
  <si>
    <t>поля для заповнення Учасником тендеру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</si>
</sst>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color rgb="FF000000"/>
      <name val="Times New Roman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indexed="57"/>
      <name val="Times New Roman"/>
      <family val="1"/>
      <charset val="204"/>
    </font>
    <font>
      <b/>
      <sz val="12"/>
      <color indexed="57"/>
      <name val="Times New Roman"/>
      <family val="1"/>
      <charset val="204"/>
    </font>
    <font>
      <b/>
      <sz val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146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1" fontId="1" fillId="0" borderId="7" xfId="0" applyNumberFormat="1" applyFont="1" applyBorder="1" applyAlignment="1">
      <alignment horizontal="center" vertical="top" shrinkToFi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9" fillId="0" borderId="9" xfId="1" applyFont="1" applyBorder="1" applyAlignment="1">
      <alignment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1" fontId="1" fillId="0" borderId="0" xfId="0" applyNumberFormat="1" applyFont="1" applyAlignment="1">
      <alignment vertical="top" shrinkToFit="1"/>
    </xf>
    <xf numFmtId="0" fontId="2" fillId="0" borderId="12" xfId="0" applyFont="1" applyBorder="1" applyAlignment="1">
      <alignment horizontal="left" vertical="top" wrapText="1"/>
    </xf>
    <xf numFmtId="2" fontId="4" fillId="0" borderId="0" xfId="0" applyNumberFormat="1" applyFont="1" applyAlignment="1">
      <alignment vertical="top" shrinkToFi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 shrinkToFit="1"/>
    </xf>
    <xf numFmtId="4" fontId="1" fillId="0" borderId="0" xfId="0" applyNumberFormat="1" applyFont="1" applyAlignment="1">
      <alignment vertical="top" shrinkToFit="1"/>
    </xf>
    <xf numFmtId="2" fontId="1" fillId="0" borderId="0" xfId="0" applyNumberFormat="1" applyFont="1" applyAlignment="1">
      <alignment vertical="top" shrinkToFit="1"/>
    </xf>
    <xf numFmtId="4" fontId="4" fillId="0" borderId="0" xfId="0" applyNumberFormat="1" applyFont="1" applyAlignment="1">
      <alignment vertical="top" shrinkToFit="1"/>
    </xf>
    <xf numFmtId="1" fontId="1" fillId="0" borderId="22" xfId="0" applyNumberFormat="1" applyFont="1" applyBorder="1" applyAlignment="1">
      <alignment horizontal="center" vertical="top" shrinkToFit="1"/>
    </xf>
    <xf numFmtId="1" fontId="1" fillId="0" borderId="24" xfId="0" applyNumberFormat="1" applyFont="1" applyBorder="1" applyAlignment="1">
      <alignment horizontal="center" vertical="center" shrinkToFit="1"/>
    </xf>
    <xf numFmtId="1" fontId="1" fillId="0" borderId="26" xfId="0" applyNumberFormat="1" applyFont="1" applyBorder="1" applyAlignment="1">
      <alignment horizontal="center" vertical="top" shrinkToFit="1"/>
    </xf>
    <xf numFmtId="1" fontId="1" fillId="0" borderId="24" xfId="0" applyNumberFormat="1" applyFont="1" applyBorder="1" applyAlignment="1">
      <alignment horizontal="center" vertical="top" shrinkToFit="1"/>
    </xf>
    <xf numFmtId="1" fontId="1" fillId="0" borderId="26" xfId="0" applyNumberFormat="1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1" fontId="1" fillId="0" borderId="22" xfId="0" applyNumberFormat="1" applyFont="1" applyBorder="1" applyAlignment="1">
      <alignment horizontal="center" vertical="center" shrinkToFit="1"/>
    </xf>
    <xf numFmtId="0" fontId="9" fillId="0" borderId="30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5" fillId="0" borderId="0" xfId="2" applyFont="1"/>
    <xf numFmtId="0" fontId="12" fillId="0" borderId="0" xfId="2" applyFont="1"/>
    <xf numFmtId="0" fontId="13" fillId="0" borderId="0" xfId="2" applyFont="1"/>
    <xf numFmtId="0" fontId="14" fillId="0" borderId="0" xfId="0" applyFont="1" applyAlignment="1">
      <alignment horizontal="left"/>
    </xf>
    <xf numFmtId="9" fontId="10" fillId="3" borderId="6" xfId="2" applyNumberFormat="1" applyFont="1" applyFill="1" applyBorder="1" applyAlignment="1" applyProtection="1">
      <alignment horizontal="center" vertical="center"/>
      <protection locked="0"/>
    </xf>
    <xf numFmtId="0" fontId="15" fillId="0" borderId="0" xfId="2" applyFont="1"/>
    <xf numFmtId="49" fontId="10" fillId="3" borderId="6" xfId="2" applyNumberFormat="1" applyFont="1" applyFill="1" applyBorder="1" applyAlignment="1" applyProtection="1">
      <alignment horizontal="center" vertical="center"/>
      <protection locked="0"/>
    </xf>
    <xf numFmtId="1" fontId="10" fillId="3" borderId="6" xfId="2" applyNumberFormat="1" applyFont="1" applyFill="1" applyBorder="1" applyAlignment="1" applyProtection="1">
      <alignment horizontal="center"/>
      <protection locked="0"/>
    </xf>
    <xf numFmtId="0" fontId="5" fillId="0" borderId="0" xfId="1" applyFont="1" applyAlignment="1">
      <alignment horizontal="left" vertical="center"/>
    </xf>
    <xf numFmtId="0" fontId="16" fillId="0" borderId="0" xfId="1" applyFont="1" applyAlignment="1">
      <alignment vertical="center"/>
    </xf>
    <xf numFmtId="0" fontId="3" fillId="4" borderId="17" xfId="0" applyFont="1" applyFill="1" applyBorder="1" applyAlignment="1">
      <alignment horizontal="left" vertical="top" wrapText="1" indent="1"/>
    </xf>
    <xf numFmtId="0" fontId="3" fillId="4" borderId="18" xfId="0" applyFont="1" applyFill="1" applyBorder="1" applyAlignment="1">
      <alignment horizontal="left" vertical="center" wrapText="1" indent="11"/>
    </xf>
    <xf numFmtId="0" fontId="3" fillId="4" borderId="18" xfId="0" applyFont="1" applyFill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center" vertical="top" shrinkToFit="1"/>
    </xf>
    <xf numFmtId="1" fontId="1" fillId="0" borderId="23" xfId="0" applyNumberFormat="1" applyFont="1" applyBorder="1" applyAlignment="1">
      <alignment horizontal="center" vertical="top" shrinkToFit="1"/>
    </xf>
    <xf numFmtId="0" fontId="3" fillId="4" borderId="21" xfId="0" applyFont="1" applyFill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 shrinkToFit="1"/>
    </xf>
    <xf numFmtId="4" fontId="1" fillId="0" borderId="27" xfId="0" applyNumberFormat="1" applyFont="1" applyBorder="1" applyAlignment="1">
      <alignment horizontal="center" vertical="center" shrinkToFit="1"/>
    </xf>
    <xf numFmtId="4" fontId="1" fillId="0" borderId="2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top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0" fontId="22" fillId="0" borderId="0" xfId="0" applyFont="1" applyAlignment="1">
      <alignment horizontal="center" vertical="top"/>
    </xf>
    <xf numFmtId="0" fontId="16" fillId="0" borderId="0" xfId="1" applyFont="1" applyAlignment="1">
      <alignment vertical="center" wrapText="1"/>
    </xf>
    <xf numFmtId="1" fontId="1" fillId="4" borderId="1" xfId="0" applyNumberFormat="1" applyFont="1" applyFill="1" applyBorder="1" applyAlignment="1">
      <alignment horizontal="center" vertical="center" shrinkToFit="1"/>
    </xf>
    <xf numFmtId="1" fontId="1" fillId="4" borderId="7" xfId="0" applyNumberFormat="1" applyFont="1" applyFill="1" applyBorder="1" applyAlignment="1">
      <alignment horizontal="center" vertical="center" shrinkToFit="1"/>
    </xf>
    <xf numFmtId="1" fontId="1" fillId="4" borderId="28" xfId="0" applyNumberFormat="1" applyFont="1" applyFill="1" applyBorder="1" applyAlignment="1">
      <alignment horizontal="center" vertical="center" shrinkToFit="1"/>
    </xf>
    <xf numFmtId="2" fontId="11" fillId="0" borderId="16" xfId="0" applyNumberFormat="1" applyFont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top" wrapText="1"/>
    </xf>
    <xf numFmtId="1" fontId="1" fillId="4" borderId="1" xfId="0" applyNumberFormat="1" applyFont="1" applyFill="1" applyBorder="1" applyAlignment="1">
      <alignment horizontal="center" vertical="top" shrinkToFit="1"/>
    </xf>
    <xf numFmtId="1" fontId="23" fillId="4" borderId="10" xfId="0" applyNumberFormat="1" applyFont="1" applyFill="1" applyBorder="1" applyAlignment="1">
      <alignment horizontal="center" vertical="center" shrinkToFit="1"/>
    </xf>
    <xf numFmtId="1" fontId="23" fillId="4" borderId="1" xfId="0" applyNumberFormat="1" applyFont="1" applyFill="1" applyBorder="1" applyAlignment="1">
      <alignment horizontal="center" vertical="center" shrinkToFit="1"/>
    </xf>
    <xf numFmtId="2" fontId="23" fillId="4" borderId="1" xfId="0" applyNumberFormat="1" applyFont="1" applyFill="1" applyBorder="1" applyAlignment="1">
      <alignment horizontal="center" vertical="center" shrinkToFit="1"/>
    </xf>
    <xf numFmtId="2" fontId="23" fillId="4" borderId="7" xfId="0" applyNumberFormat="1" applyFont="1" applyFill="1" applyBorder="1" applyAlignment="1">
      <alignment horizontal="center" vertical="center" shrinkToFit="1"/>
    </xf>
    <xf numFmtId="0" fontId="17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16" fillId="0" borderId="0" xfId="0" applyFont="1"/>
    <xf numFmtId="0" fontId="29" fillId="0" borderId="0" xfId="0" applyFont="1"/>
    <xf numFmtId="0" fontId="28" fillId="0" borderId="0" xfId="3" applyFont="1" applyAlignment="1">
      <alignment vertical="center"/>
    </xf>
    <xf numFmtId="0" fontId="29" fillId="5" borderId="6" xfId="0" applyFont="1" applyFill="1" applyBorder="1"/>
    <xf numFmtId="0" fontId="28" fillId="0" borderId="38" xfId="3" applyFont="1" applyBorder="1" applyAlignment="1">
      <alignment vertical="center"/>
    </xf>
    <xf numFmtId="0" fontId="16" fillId="0" borderId="38" xfId="0" applyFont="1" applyBorder="1"/>
    <xf numFmtId="0" fontId="28" fillId="6" borderId="38" xfId="3" applyFont="1" applyFill="1" applyBorder="1" applyAlignment="1">
      <alignment vertical="center"/>
    </xf>
    <xf numFmtId="0" fontId="29" fillId="6" borderId="38" xfId="0" applyFont="1" applyFill="1" applyBorder="1"/>
    <xf numFmtId="0" fontId="17" fillId="0" borderId="38" xfId="0" applyFont="1" applyBorder="1" applyAlignment="1">
      <alignment vertical="top" wrapText="1"/>
    </xf>
    <xf numFmtId="0" fontId="1" fillId="0" borderId="38" xfId="0" applyFont="1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29" fillId="6" borderId="38" xfId="0" applyFont="1" applyFill="1" applyBorder="1" applyAlignment="1" applyProtection="1">
      <alignment horizontal="center"/>
      <protection locked="0"/>
    </xf>
    <xf numFmtId="0" fontId="29" fillId="0" borderId="38" xfId="0" applyFont="1" applyBorder="1" applyAlignment="1">
      <alignment horizontal="left" vertical="center"/>
    </xf>
    <xf numFmtId="0" fontId="29" fillId="5" borderId="35" xfId="0" applyFont="1" applyFill="1" applyBorder="1" applyAlignment="1" applyProtection="1">
      <alignment horizontal="center"/>
      <protection locked="0"/>
    </xf>
    <xf numFmtId="0" fontId="29" fillId="5" borderId="36" xfId="0" applyFont="1" applyFill="1" applyBorder="1" applyAlignment="1" applyProtection="1">
      <alignment horizontal="center"/>
      <protection locked="0"/>
    </xf>
    <xf numFmtId="0" fontId="29" fillId="5" borderId="37" xfId="0" applyFont="1" applyFill="1" applyBorder="1" applyAlignment="1" applyProtection="1">
      <alignment horizontal="center"/>
      <protection locked="0"/>
    </xf>
    <xf numFmtId="0" fontId="29" fillId="5" borderId="35" xfId="0" applyFont="1" applyFill="1" applyBorder="1" applyAlignment="1" applyProtection="1">
      <alignment horizontal="center" vertical="center"/>
      <protection locked="0"/>
    </xf>
    <xf numFmtId="0" fontId="29" fillId="5" borderId="36" xfId="0" applyFont="1" applyFill="1" applyBorder="1" applyAlignment="1" applyProtection="1">
      <alignment horizontal="center" vertical="center"/>
      <protection locked="0"/>
    </xf>
    <xf numFmtId="0" fontId="29" fillId="5" borderId="37" xfId="0" applyFont="1" applyFill="1" applyBorder="1" applyAlignment="1" applyProtection="1">
      <alignment horizontal="center" vertical="center"/>
      <protection locked="0"/>
    </xf>
    <xf numFmtId="1" fontId="29" fillId="5" borderId="35" xfId="0" applyNumberFormat="1" applyFont="1" applyFill="1" applyBorder="1" applyAlignment="1" applyProtection="1">
      <alignment horizontal="center" vertical="top" wrapText="1"/>
      <protection locked="0"/>
    </xf>
    <xf numFmtId="1" fontId="29" fillId="5" borderId="36" xfId="0" applyNumberFormat="1" applyFont="1" applyFill="1" applyBorder="1" applyAlignment="1" applyProtection="1">
      <alignment horizontal="center" vertical="top" wrapText="1"/>
      <protection locked="0"/>
    </xf>
    <xf numFmtId="1" fontId="29" fillId="5" borderId="37" xfId="0" applyNumberFormat="1" applyFont="1" applyFill="1" applyBorder="1" applyAlignment="1" applyProtection="1">
      <alignment horizontal="center" vertical="top" wrapText="1"/>
      <protection locked="0"/>
    </xf>
    <xf numFmtId="0" fontId="29" fillId="5" borderId="35" xfId="0" applyFont="1" applyFill="1" applyBorder="1" applyAlignment="1" applyProtection="1">
      <alignment horizontal="center" wrapText="1"/>
      <protection locked="0"/>
    </xf>
    <xf numFmtId="0" fontId="29" fillId="5" borderId="6" xfId="0" applyFont="1" applyFill="1" applyBorder="1" applyAlignment="1" applyProtection="1">
      <alignment vertical="distributed" wrapText="1"/>
      <protection locked="0"/>
    </xf>
    <xf numFmtId="0" fontId="29" fillId="5" borderId="6" xfId="0" applyFont="1" applyFill="1" applyBorder="1" applyAlignment="1">
      <alignment vertical="distributed" wrapText="1"/>
    </xf>
    <xf numFmtId="0" fontId="29" fillId="0" borderId="0" xfId="0" applyFont="1" applyAlignment="1">
      <alignment horizontal="left" vertical="center"/>
    </xf>
    <xf numFmtId="0" fontId="29" fillId="6" borderId="38" xfId="0" applyFont="1" applyFill="1" applyBorder="1" applyAlignment="1" applyProtection="1">
      <alignment horizontal="center" vertical="center"/>
      <protection locked="0"/>
    </xf>
    <xf numFmtId="1" fontId="29" fillId="6" borderId="38" xfId="0" applyNumberFormat="1" applyFont="1" applyFill="1" applyBorder="1" applyAlignment="1" applyProtection="1">
      <alignment horizontal="center" vertical="top" wrapText="1"/>
      <protection locked="0"/>
    </xf>
    <xf numFmtId="0" fontId="29" fillId="6" borderId="38" xfId="0" applyFont="1" applyFill="1" applyBorder="1" applyAlignment="1" applyProtection="1">
      <alignment horizontal="center" wrapText="1"/>
      <protection locked="0"/>
    </xf>
    <xf numFmtId="0" fontId="29" fillId="6" borderId="38" xfId="0" applyFont="1" applyFill="1" applyBorder="1" applyAlignment="1" applyProtection="1">
      <alignment vertical="distributed" wrapText="1"/>
      <protection locked="0"/>
    </xf>
    <xf numFmtId="0" fontId="29" fillId="6" borderId="38" xfId="0" applyFont="1" applyFill="1" applyBorder="1" applyAlignment="1">
      <alignment vertical="distributed" wrapText="1"/>
    </xf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10" fillId="0" borderId="29" xfId="0" applyFont="1" applyBorder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6" fillId="2" borderId="16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0" fillId="4" borderId="32" xfId="0" applyFont="1" applyFill="1" applyBorder="1" applyAlignment="1">
      <alignment horizontal="center" vertical="top" wrapText="1"/>
    </xf>
    <xf numFmtId="0" fontId="10" fillId="4" borderId="33" xfId="0" applyFont="1" applyFill="1" applyBorder="1" applyAlignment="1">
      <alignment horizontal="center" vertical="top" wrapText="1"/>
    </xf>
    <xf numFmtId="0" fontId="10" fillId="4" borderId="34" xfId="0" applyFont="1" applyFill="1" applyBorder="1" applyAlignment="1">
      <alignment horizontal="center" vertical="top" wrapText="1"/>
    </xf>
    <xf numFmtId="1" fontId="7" fillId="2" borderId="14" xfId="0" applyNumberFormat="1" applyFont="1" applyFill="1" applyBorder="1" applyAlignment="1">
      <alignment horizontal="center" vertical="top" shrinkToFit="1"/>
    </xf>
    <xf numFmtId="1" fontId="7" fillId="2" borderId="15" xfId="0" applyNumberFormat="1" applyFont="1" applyFill="1" applyBorder="1" applyAlignment="1">
      <alignment horizontal="center" vertical="top" shrinkToFit="1"/>
    </xf>
    <xf numFmtId="0" fontId="5" fillId="0" borderId="0" xfId="2" applyFont="1" applyAlignment="1">
      <alignment horizontal="left" vertical="center" wrapText="1"/>
    </xf>
    <xf numFmtId="0" fontId="16" fillId="0" borderId="31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2" fontId="1" fillId="5" borderId="10" xfId="0" applyNumberFormat="1" applyFont="1" applyFill="1" applyBorder="1" applyAlignment="1">
      <alignment horizontal="center" vertical="center" shrinkToFit="1"/>
    </xf>
  </cellXfs>
  <cellStyles count="4">
    <cellStyle name="TableStyleLight1 2" xfId="3" xr:uid="{0950AEB2-EDD3-4EFD-9295-4D130EB95FF2}"/>
    <cellStyle name="Звичайни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6"/>
  <sheetViews>
    <sheetView tabSelected="1" zoomScale="115" zoomScaleNormal="115" workbookViewId="0">
      <selection activeCell="N36" sqref="N36"/>
    </sheetView>
  </sheetViews>
  <sheetFormatPr defaultRowHeight="12.75" x14ac:dyDescent="0.2"/>
  <cols>
    <col min="2" max="2" width="7.5" customWidth="1"/>
    <col min="3" max="3" width="63.33203125" customWidth="1"/>
    <col min="4" max="4" width="20.33203125" customWidth="1"/>
    <col min="5" max="5" width="9.1640625" customWidth="1"/>
    <col min="6" max="6" width="12.6640625" customWidth="1"/>
    <col min="7" max="7" width="11.33203125" customWidth="1"/>
    <col min="8" max="8" width="15.1640625" customWidth="1"/>
    <col min="9" max="9" width="18.1640625" customWidth="1"/>
    <col min="10" max="10" width="7.5" customWidth="1"/>
    <col min="11" max="11" width="10.83203125" customWidth="1"/>
    <col min="12" max="12" width="20.6640625" customWidth="1"/>
  </cols>
  <sheetData>
    <row r="1" spans="2:13" ht="18" customHeight="1" x14ac:dyDescent="0.2">
      <c r="B1" s="54"/>
      <c r="C1" s="73" t="s">
        <v>65</v>
      </c>
      <c r="D1" s="84"/>
      <c r="E1" s="85"/>
      <c r="F1" s="85"/>
      <c r="G1" s="86"/>
      <c r="H1" s="73"/>
      <c r="I1" s="75"/>
      <c r="J1" s="82"/>
      <c r="K1" s="82"/>
      <c r="L1" s="82"/>
      <c r="M1" s="82"/>
    </row>
    <row r="2" spans="2:13" ht="13.5" customHeight="1" x14ac:dyDescent="0.2">
      <c r="B2" s="54"/>
      <c r="C2" s="73" t="s">
        <v>66</v>
      </c>
      <c r="D2" s="87"/>
      <c r="E2" s="88"/>
      <c r="F2" s="88"/>
      <c r="G2" s="89"/>
      <c r="H2" s="73"/>
      <c r="I2" s="75"/>
      <c r="J2" s="97"/>
      <c r="K2" s="97"/>
      <c r="L2" s="97"/>
      <c r="M2" s="97"/>
    </row>
    <row r="3" spans="2:13" ht="12.75" customHeight="1" x14ac:dyDescent="0.2">
      <c r="B3" s="54"/>
      <c r="C3" s="73" t="s">
        <v>67</v>
      </c>
      <c r="D3" s="90"/>
      <c r="E3" s="91"/>
      <c r="F3" s="91"/>
      <c r="G3" s="92"/>
      <c r="H3" s="73"/>
      <c r="I3" s="75"/>
      <c r="J3" s="98"/>
      <c r="K3" s="98"/>
      <c r="L3" s="98"/>
      <c r="M3" s="98"/>
    </row>
    <row r="4" spans="2:13" ht="14.25" customHeight="1" x14ac:dyDescent="0.2">
      <c r="B4" s="54"/>
      <c r="C4" s="73" t="s">
        <v>68</v>
      </c>
      <c r="D4" s="93"/>
      <c r="E4" s="85"/>
      <c r="F4" s="85"/>
      <c r="G4" s="86"/>
      <c r="H4" s="73"/>
      <c r="I4" s="75"/>
      <c r="J4" s="99"/>
      <c r="K4" s="82"/>
      <c r="L4" s="82"/>
      <c r="M4" s="82"/>
    </row>
    <row r="5" spans="2:13" ht="15" customHeight="1" x14ac:dyDescent="0.2">
      <c r="B5" s="54"/>
      <c r="C5" s="73" t="s">
        <v>69</v>
      </c>
      <c r="D5" s="93"/>
      <c r="E5" s="85"/>
      <c r="F5" s="85"/>
      <c r="G5" s="86"/>
      <c r="H5" s="73"/>
      <c r="I5" s="75"/>
      <c r="J5" s="99"/>
      <c r="K5" s="82"/>
      <c r="L5" s="82"/>
      <c r="M5" s="82"/>
    </row>
    <row r="6" spans="2:13" ht="15" customHeight="1" x14ac:dyDescent="0.2">
      <c r="B6" s="54"/>
      <c r="C6" s="73" t="s">
        <v>70</v>
      </c>
      <c r="D6" s="94"/>
      <c r="E6" s="95"/>
      <c r="F6" s="95"/>
      <c r="G6" s="95"/>
      <c r="H6" s="73"/>
      <c r="I6" s="75"/>
      <c r="J6" s="100"/>
      <c r="K6" s="101"/>
      <c r="L6" s="101"/>
      <c r="M6" s="101"/>
    </row>
    <row r="7" spans="2:13" ht="16.5" customHeight="1" x14ac:dyDescent="0.2">
      <c r="B7" s="70"/>
      <c r="C7" s="73" t="s">
        <v>71</v>
      </c>
      <c r="D7" s="84"/>
      <c r="E7" s="85"/>
      <c r="F7" s="85"/>
      <c r="G7" s="86"/>
      <c r="H7" s="73"/>
      <c r="I7" s="75"/>
      <c r="J7" s="82"/>
      <c r="K7" s="82"/>
      <c r="L7" s="82"/>
      <c r="M7" s="82"/>
    </row>
    <row r="8" spans="2:13" ht="16.149999999999999" customHeight="1" x14ac:dyDescent="0.2">
      <c r="B8" s="70"/>
      <c r="C8" s="73" t="s">
        <v>72</v>
      </c>
      <c r="D8" s="84"/>
      <c r="E8" s="85"/>
      <c r="F8" s="85"/>
      <c r="G8" s="86"/>
      <c r="H8" s="73"/>
      <c r="I8" s="75"/>
      <c r="J8" s="82"/>
      <c r="K8" s="82"/>
      <c r="L8" s="82"/>
      <c r="M8" s="82"/>
    </row>
    <row r="9" spans="2:13" ht="16.149999999999999" customHeight="1" x14ac:dyDescent="0.2">
      <c r="B9" s="70"/>
      <c r="C9" s="70"/>
      <c r="D9" s="71"/>
      <c r="E9" s="71"/>
      <c r="F9" s="71"/>
      <c r="G9" s="71"/>
      <c r="H9" s="72"/>
      <c r="I9" s="76"/>
      <c r="J9" s="77"/>
      <c r="K9" s="78"/>
      <c r="L9" s="78"/>
      <c r="M9" s="78"/>
    </row>
    <row r="10" spans="2:13" ht="16.5" customHeight="1" x14ac:dyDescent="0.2">
      <c r="B10" s="70"/>
      <c r="C10" s="74"/>
      <c r="D10" s="96" t="s">
        <v>73</v>
      </c>
      <c r="E10" s="96"/>
      <c r="F10" s="96"/>
      <c r="G10" s="96"/>
      <c r="H10" s="72"/>
      <c r="I10" s="78"/>
      <c r="J10" s="83"/>
      <c r="K10" s="83"/>
      <c r="L10" s="83"/>
      <c r="M10" s="83"/>
    </row>
    <row r="11" spans="2:13" ht="16.5" customHeight="1" x14ac:dyDescent="0.2">
      <c r="B11" s="69"/>
      <c r="C11" s="69"/>
      <c r="D11" s="69"/>
      <c r="E11" s="69"/>
      <c r="F11" s="69"/>
      <c r="G11" s="69"/>
      <c r="H11" s="69"/>
      <c r="I11" s="79"/>
      <c r="J11" s="80"/>
      <c r="K11" s="80"/>
      <c r="L11" s="81"/>
      <c r="M11" s="81"/>
    </row>
    <row r="12" spans="2:13" ht="16.149999999999999" customHeight="1" x14ac:dyDescent="0.2">
      <c r="B12" s="69"/>
      <c r="C12" s="69"/>
      <c r="D12" s="69"/>
      <c r="E12" s="69"/>
      <c r="F12" s="69"/>
      <c r="G12" s="69"/>
      <c r="H12" s="69"/>
      <c r="I12" s="69"/>
      <c r="J12" s="1"/>
      <c r="K12" s="1"/>
    </row>
    <row r="13" spans="2:13" ht="34.9" customHeight="1" x14ac:dyDescent="0.2">
      <c r="B13" s="109" t="s">
        <v>60</v>
      </c>
      <c r="C13" s="109"/>
      <c r="D13" s="109"/>
      <c r="E13" s="109"/>
      <c r="F13" s="109"/>
      <c r="G13" s="109"/>
      <c r="H13" s="109"/>
      <c r="I13" s="109"/>
      <c r="J13" s="1"/>
      <c r="K13" s="1"/>
    </row>
    <row r="14" spans="2:13" ht="42" customHeight="1" thickBot="1" x14ac:dyDescent="0.25">
      <c r="B14" s="108" t="s">
        <v>59</v>
      </c>
      <c r="C14" s="108"/>
      <c r="D14" s="108"/>
      <c r="E14" s="108"/>
      <c r="F14" s="108"/>
      <c r="G14" s="108"/>
      <c r="H14" s="108"/>
      <c r="I14" s="108"/>
      <c r="J14" s="30"/>
      <c r="K14" s="30"/>
    </row>
    <row r="15" spans="2:13" ht="43.5" customHeight="1" x14ac:dyDescent="0.2">
      <c r="B15" s="45" t="s">
        <v>0</v>
      </c>
      <c r="C15" s="46" t="s">
        <v>1</v>
      </c>
      <c r="D15" s="110" t="s">
        <v>2</v>
      </c>
      <c r="E15" s="111"/>
      <c r="F15" s="47" t="s">
        <v>3</v>
      </c>
      <c r="G15" s="47" t="s">
        <v>4</v>
      </c>
      <c r="H15" s="47" t="s">
        <v>5</v>
      </c>
      <c r="I15" s="50" t="s">
        <v>6</v>
      </c>
      <c r="J15" s="18"/>
      <c r="K15" s="1"/>
    </row>
    <row r="16" spans="2:13" ht="16.5" customHeight="1" thickBot="1" x14ac:dyDescent="0.25">
      <c r="B16" s="23">
        <v>1</v>
      </c>
      <c r="C16" s="7">
        <v>2</v>
      </c>
      <c r="D16" s="112">
        <v>3</v>
      </c>
      <c r="E16" s="113"/>
      <c r="F16" s="7">
        <v>4</v>
      </c>
      <c r="G16" s="7">
        <v>5</v>
      </c>
      <c r="H16" s="7">
        <v>6</v>
      </c>
      <c r="I16" s="49">
        <v>7</v>
      </c>
      <c r="J16" s="13"/>
      <c r="K16" s="1"/>
    </row>
    <row r="17" spans="2:11" ht="16.149999999999999" customHeight="1" thickBot="1" x14ac:dyDescent="0.25">
      <c r="B17" s="114" t="s">
        <v>7</v>
      </c>
      <c r="C17" s="115"/>
      <c r="D17" s="115"/>
      <c r="E17" s="115"/>
      <c r="F17" s="115"/>
      <c r="G17" s="115"/>
      <c r="H17" s="115"/>
      <c r="I17" s="48">
        <f>SUM(I18:I30)</f>
        <v>0</v>
      </c>
      <c r="J17" s="15"/>
      <c r="K17" s="1"/>
    </row>
    <row r="18" spans="2:11" ht="73.900000000000006" customHeight="1" x14ac:dyDescent="0.2">
      <c r="B18" s="24">
        <v>1</v>
      </c>
      <c r="C18" s="16" t="s">
        <v>8</v>
      </c>
      <c r="D18" s="116" t="s">
        <v>9</v>
      </c>
      <c r="E18" s="117"/>
      <c r="F18" s="17" t="s">
        <v>10</v>
      </c>
      <c r="G18" s="65">
        <v>25</v>
      </c>
      <c r="H18" s="145">
        <v>0</v>
      </c>
      <c r="I18" s="51">
        <f>H18*G18</f>
        <v>0</v>
      </c>
      <c r="J18" s="19"/>
      <c r="K18" s="1"/>
    </row>
    <row r="19" spans="2:11" ht="13.15" customHeight="1" x14ac:dyDescent="0.2">
      <c r="B19" s="27">
        <v>2</v>
      </c>
      <c r="C19" s="4" t="s">
        <v>11</v>
      </c>
      <c r="D19" s="118"/>
      <c r="E19" s="119"/>
      <c r="F19" s="5" t="s">
        <v>10</v>
      </c>
      <c r="G19" s="66">
        <v>25</v>
      </c>
      <c r="H19" s="145">
        <v>0</v>
      </c>
      <c r="I19" s="52">
        <f t="shared" ref="I19:I30" si="0">H19*G19</f>
        <v>0</v>
      </c>
      <c r="J19" s="19"/>
      <c r="K19" s="1"/>
    </row>
    <row r="20" spans="2:11" ht="13.15" customHeight="1" x14ac:dyDescent="0.2">
      <c r="B20" s="27">
        <v>3</v>
      </c>
      <c r="C20" s="4" t="s">
        <v>12</v>
      </c>
      <c r="D20" s="120" t="s">
        <v>13</v>
      </c>
      <c r="E20" s="121"/>
      <c r="F20" s="5" t="s">
        <v>14</v>
      </c>
      <c r="G20" s="59">
        <v>1</v>
      </c>
      <c r="H20" s="145">
        <v>0</v>
      </c>
      <c r="I20" s="52">
        <f t="shared" si="0"/>
        <v>0</v>
      </c>
      <c r="J20" s="19"/>
      <c r="K20" s="1"/>
    </row>
    <row r="21" spans="2:11" ht="15" customHeight="1" x14ac:dyDescent="0.2">
      <c r="B21" s="27">
        <v>4</v>
      </c>
      <c r="C21" s="4" t="s">
        <v>15</v>
      </c>
      <c r="D21" s="120"/>
      <c r="E21" s="121"/>
      <c r="F21" s="5" t="s">
        <v>16</v>
      </c>
      <c r="G21" s="59">
        <v>1</v>
      </c>
      <c r="H21" s="145">
        <v>0</v>
      </c>
      <c r="I21" s="52">
        <f t="shared" si="0"/>
        <v>0</v>
      </c>
      <c r="J21" s="19"/>
      <c r="K21" s="1"/>
    </row>
    <row r="22" spans="2:11" ht="14.45" customHeight="1" x14ac:dyDescent="0.2">
      <c r="B22" s="27">
        <v>5</v>
      </c>
      <c r="C22" s="4" t="s">
        <v>17</v>
      </c>
      <c r="D22" s="120"/>
      <c r="E22" s="121"/>
      <c r="F22" s="5" t="s">
        <v>18</v>
      </c>
      <c r="G22" s="59">
        <v>1</v>
      </c>
      <c r="H22" s="145">
        <v>0</v>
      </c>
      <c r="I22" s="52">
        <f t="shared" si="0"/>
        <v>0</v>
      </c>
      <c r="J22" s="19"/>
      <c r="K22" s="1"/>
    </row>
    <row r="23" spans="2:11" ht="15" customHeight="1" x14ac:dyDescent="0.2">
      <c r="B23" s="27">
        <v>6</v>
      </c>
      <c r="C23" s="4" t="s">
        <v>19</v>
      </c>
      <c r="D23" s="122"/>
      <c r="E23" s="123"/>
      <c r="F23" s="5" t="s">
        <v>18</v>
      </c>
      <c r="G23" s="59">
        <v>2</v>
      </c>
      <c r="H23" s="145">
        <v>0</v>
      </c>
      <c r="I23" s="52">
        <f t="shared" si="0"/>
        <v>0</v>
      </c>
      <c r="J23" s="19"/>
      <c r="K23" s="1"/>
    </row>
    <row r="24" spans="2:11" ht="14.45" customHeight="1" x14ac:dyDescent="0.2">
      <c r="B24" s="27">
        <v>7</v>
      </c>
      <c r="C24" s="4" t="s">
        <v>20</v>
      </c>
      <c r="D24" s="122"/>
      <c r="E24" s="123"/>
      <c r="F24" s="5" t="s">
        <v>18</v>
      </c>
      <c r="G24" s="59">
        <v>1</v>
      </c>
      <c r="H24" s="145">
        <v>0</v>
      </c>
      <c r="I24" s="52">
        <f t="shared" si="0"/>
        <v>0</v>
      </c>
      <c r="J24" s="19"/>
      <c r="K24" s="1"/>
    </row>
    <row r="25" spans="2:11" ht="14.45" customHeight="1" x14ac:dyDescent="0.2">
      <c r="B25" s="27">
        <v>8</v>
      </c>
      <c r="C25" s="4" t="s">
        <v>21</v>
      </c>
      <c r="D25" s="122"/>
      <c r="E25" s="123"/>
      <c r="F25" s="5" t="s">
        <v>18</v>
      </c>
      <c r="G25" s="59">
        <v>2</v>
      </c>
      <c r="H25" s="145">
        <v>0</v>
      </c>
      <c r="I25" s="52">
        <f t="shared" si="0"/>
        <v>0</v>
      </c>
      <c r="J25" s="19"/>
      <c r="K25" s="1"/>
    </row>
    <row r="26" spans="2:11" ht="14.45" customHeight="1" x14ac:dyDescent="0.2">
      <c r="B26" s="27">
        <v>10</v>
      </c>
      <c r="C26" s="4" t="s">
        <v>22</v>
      </c>
      <c r="D26" s="118"/>
      <c r="E26" s="119"/>
      <c r="F26" s="5" t="s">
        <v>18</v>
      </c>
      <c r="G26" s="59">
        <v>1</v>
      </c>
      <c r="H26" s="145">
        <v>0</v>
      </c>
      <c r="I26" s="52">
        <f t="shared" si="0"/>
        <v>0</v>
      </c>
      <c r="J26" s="19"/>
      <c r="K26" s="1"/>
    </row>
    <row r="27" spans="2:11" ht="13.9" customHeight="1" x14ac:dyDescent="0.2">
      <c r="B27" s="27">
        <v>11</v>
      </c>
      <c r="C27" s="4" t="s">
        <v>23</v>
      </c>
      <c r="D27" s="120"/>
      <c r="E27" s="121"/>
      <c r="F27" s="5" t="s">
        <v>16</v>
      </c>
      <c r="G27" s="59">
        <v>1</v>
      </c>
      <c r="H27" s="145">
        <v>0</v>
      </c>
      <c r="I27" s="52">
        <f t="shared" si="0"/>
        <v>0</v>
      </c>
      <c r="J27" s="19"/>
      <c r="K27" s="1"/>
    </row>
    <row r="28" spans="2:11" ht="14.45" customHeight="1" x14ac:dyDescent="0.2">
      <c r="B28" s="27">
        <v>12</v>
      </c>
      <c r="C28" s="4" t="s">
        <v>24</v>
      </c>
      <c r="D28" s="118"/>
      <c r="E28" s="119"/>
      <c r="F28" s="5" t="s">
        <v>18</v>
      </c>
      <c r="G28" s="59">
        <v>1</v>
      </c>
      <c r="H28" s="145">
        <v>0</v>
      </c>
      <c r="I28" s="52">
        <f t="shared" si="0"/>
        <v>0</v>
      </c>
      <c r="J28" s="19"/>
      <c r="K28" s="1"/>
    </row>
    <row r="29" spans="2:11" ht="13.9" customHeight="1" x14ac:dyDescent="0.2">
      <c r="B29" s="27">
        <v>13</v>
      </c>
      <c r="C29" s="4" t="s">
        <v>25</v>
      </c>
      <c r="D29" s="122"/>
      <c r="E29" s="123"/>
      <c r="F29" s="5" t="s">
        <v>14</v>
      </c>
      <c r="G29" s="59">
        <v>1</v>
      </c>
      <c r="H29" s="145">
        <v>0</v>
      </c>
      <c r="I29" s="52">
        <f t="shared" si="0"/>
        <v>0</v>
      </c>
      <c r="J29" s="19"/>
      <c r="K29" s="1"/>
    </row>
    <row r="30" spans="2:11" ht="27.6" customHeight="1" thickBot="1" x14ac:dyDescent="0.25">
      <c r="B30" s="27">
        <v>14</v>
      </c>
      <c r="C30" s="8" t="s">
        <v>61</v>
      </c>
      <c r="D30" s="124"/>
      <c r="E30" s="125"/>
      <c r="F30" s="9" t="s">
        <v>14</v>
      </c>
      <c r="G30" s="60">
        <v>1</v>
      </c>
      <c r="H30" s="145">
        <v>0</v>
      </c>
      <c r="I30" s="53">
        <f t="shared" si="0"/>
        <v>0</v>
      </c>
      <c r="J30" s="19"/>
      <c r="K30" s="1"/>
    </row>
    <row r="31" spans="2:11" ht="16.149999999999999" customHeight="1" thickBot="1" x14ac:dyDescent="0.25">
      <c r="B31" s="114" t="s">
        <v>26</v>
      </c>
      <c r="C31" s="115"/>
      <c r="D31" s="115"/>
      <c r="E31" s="115"/>
      <c r="F31" s="115"/>
      <c r="G31" s="115"/>
      <c r="H31" s="126"/>
      <c r="I31" s="48">
        <f>SUM(I32:I46)</f>
        <v>0</v>
      </c>
      <c r="J31" s="15"/>
      <c r="K31" s="1"/>
    </row>
    <row r="32" spans="2:11" ht="16.149999999999999" customHeight="1" x14ac:dyDescent="0.2">
      <c r="B32" s="26">
        <v>1</v>
      </c>
      <c r="C32" s="11" t="s">
        <v>27</v>
      </c>
      <c r="D32" s="127"/>
      <c r="E32" s="128"/>
      <c r="F32" s="12" t="s">
        <v>10</v>
      </c>
      <c r="G32" s="65">
        <v>25</v>
      </c>
      <c r="H32" s="145">
        <v>0</v>
      </c>
      <c r="I32" s="51">
        <f>G32*H32</f>
        <v>0</v>
      </c>
      <c r="J32" s="20"/>
      <c r="K32" s="1"/>
    </row>
    <row r="33" spans="2:11" ht="15" customHeight="1" x14ac:dyDescent="0.2">
      <c r="B33" s="25">
        <v>2</v>
      </c>
      <c r="C33" s="4" t="s">
        <v>28</v>
      </c>
      <c r="D33" s="120"/>
      <c r="E33" s="121"/>
      <c r="F33" s="5" t="s">
        <v>18</v>
      </c>
      <c r="G33" s="59">
        <v>2</v>
      </c>
      <c r="H33" s="145">
        <v>0</v>
      </c>
      <c r="I33" s="51">
        <f t="shared" ref="I33:I46" si="1">G33*H33</f>
        <v>0</v>
      </c>
      <c r="J33" s="20"/>
      <c r="K33" s="1"/>
    </row>
    <row r="34" spans="2:11" ht="14.45" customHeight="1" x14ac:dyDescent="0.2">
      <c r="B34" s="25">
        <v>3</v>
      </c>
      <c r="C34" s="4" t="s">
        <v>29</v>
      </c>
      <c r="D34" s="120"/>
      <c r="E34" s="121"/>
      <c r="F34" s="5" t="s">
        <v>18</v>
      </c>
      <c r="G34" s="59">
        <v>1</v>
      </c>
      <c r="H34" s="145">
        <v>0</v>
      </c>
      <c r="I34" s="51">
        <f t="shared" si="1"/>
        <v>0</v>
      </c>
      <c r="J34" s="20"/>
      <c r="K34" s="1"/>
    </row>
    <row r="35" spans="2:11" ht="25.9" customHeight="1" x14ac:dyDescent="0.2">
      <c r="B35" s="25">
        <v>4</v>
      </c>
      <c r="C35" s="2" t="s">
        <v>30</v>
      </c>
      <c r="D35" s="120"/>
      <c r="E35" s="121"/>
      <c r="F35" s="5" t="s">
        <v>18</v>
      </c>
      <c r="G35" s="59">
        <v>1</v>
      </c>
      <c r="H35" s="145">
        <v>0</v>
      </c>
      <c r="I35" s="51">
        <f t="shared" si="1"/>
        <v>0</v>
      </c>
      <c r="J35" s="21"/>
      <c r="K35" s="1"/>
    </row>
    <row r="36" spans="2:11" ht="25.9" customHeight="1" x14ac:dyDescent="0.2">
      <c r="B36" s="25">
        <v>5</v>
      </c>
      <c r="C36" s="2" t="s">
        <v>31</v>
      </c>
      <c r="D36" s="120"/>
      <c r="E36" s="121"/>
      <c r="F36" s="5" t="s">
        <v>32</v>
      </c>
      <c r="G36" s="66">
        <v>25</v>
      </c>
      <c r="H36" s="145">
        <v>0</v>
      </c>
      <c r="I36" s="51">
        <f t="shared" si="1"/>
        <v>0</v>
      </c>
      <c r="J36" s="20"/>
      <c r="K36" s="1"/>
    </row>
    <row r="37" spans="2:11" ht="14.45" customHeight="1" x14ac:dyDescent="0.2">
      <c r="B37" s="25">
        <v>6</v>
      </c>
      <c r="C37" s="4" t="s">
        <v>33</v>
      </c>
      <c r="D37" s="120"/>
      <c r="E37" s="121"/>
      <c r="F37" s="5" t="s">
        <v>18</v>
      </c>
      <c r="G37" s="59">
        <v>1</v>
      </c>
      <c r="H37" s="145">
        <v>0</v>
      </c>
      <c r="I37" s="51">
        <f t="shared" si="1"/>
        <v>0</v>
      </c>
      <c r="J37" s="20"/>
      <c r="K37" s="1"/>
    </row>
    <row r="38" spans="2:11" ht="14.45" customHeight="1" x14ac:dyDescent="0.2">
      <c r="B38" s="25">
        <v>7</v>
      </c>
      <c r="C38" s="4" t="s">
        <v>34</v>
      </c>
      <c r="D38" s="120"/>
      <c r="E38" s="121"/>
      <c r="F38" s="5" t="s">
        <v>18</v>
      </c>
      <c r="G38" s="59">
        <v>1</v>
      </c>
      <c r="H38" s="145">
        <v>0</v>
      </c>
      <c r="I38" s="51">
        <f t="shared" si="1"/>
        <v>0</v>
      </c>
      <c r="J38" s="20"/>
      <c r="K38" s="1"/>
    </row>
    <row r="39" spans="2:11" ht="15.6" customHeight="1" x14ac:dyDescent="0.2">
      <c r="B39" s="25">
        <v>11</v>
      </c>
      <c r="C39" s="4" t="s">
        <v>35</v>
      </c>
      <c r="D39" s="120"/>
      <c r="E39" s="121"/>
      <c r="F39" s="5" t="s">
        <v>18</v>
      </c>
      <c r="G39" s="59">
        <v>1</v>
      </c>
      <c r="H39" s="145">
        <v>0</v>
      </c>
      <c r="I39" s="51">
        <f t="shared" si="1"/>
        <v>0</v>
      </c>
      <c r="J39" s="21"/>
      <c r="K39" s="1"/>
    </row>
    <row r="40" spans="2:11" ht="15" customHeight="1" x14ac:dyDescent="0.2">
      <c r="B40" s="25">
        <v>12</v>
      </c>
      <c r="C40" s="4" t="s">
        <v>36</v>
      </c>
      <c r="D40" s="120"/>
      <c r="E40" s="121"/>
      <c r="F40" s="5" t="s">
        <v>32</v>
      </c>
      <c r="G40" s="66">
        <v>28</v>
      </c>
      <c r="H40" s="145">
        <v>0</v>
      </c>
      <c r="I40" s="51">
        <f>G40*H40</f>
        <v>0</v>
      </c>
      <c r="J40" s="21"/>
      <c r="K40" s="1"/>
    </row>
    <row r="41" spans="2:11" ht="15" customHeight="1" x14ac:dyDescent="0.2">
      <c r="B41" s="25">
        <v>14</v>
      </c>
      <c r="C41" s="4" t="s">
        <v>37</v>
      </c>
      <c r="D41" s="120" t="s">
        <v>38</v>
      </c>
      <c r="E41" s="121"/>
      <c r="F41" s="3" t="s">
        <v>10</v>
      </c>
      <c r="G41" s="66">
        <v>25</v>
      </c>
      <c r="H41" s="145">
        <v>0</v>
      </c>
      <c r="I41" s="51">
        <f t="shared" si="1"/>
        <v>0</v>
      </c>
      <c r="J41" s="20"/>
      <c r="K41" s="1"/>
    </row>
    <row r="42" spans="2:11" ht="14.45" customHeight="1" x14ac:dyDescent="0.2">
      <c r="B42" s="25">
        <v>15</v>
      </c>
      <c r="C42" s="4" t="s">
        <v>39</v>
      </c>
      <c r="D42" s="122"/>
      <c r="E42" s="123"/>
      <c r="F42" s="5" t="s">
        <v>18</v>
      </c>
      <c r="G42" s="59">
        <v>0</v>
      </c>
      <c r="H42" s="145">
        <v>0</v>
      </c>
      <c r="I42" s="51">
        <f t="shared" si="1"/>
        <v>0</v>
      </c>
      <c r="J42" s="21"/>
      <c r="K42" s="1"/>
    </row>
    <row r="43" spans="2:11" ht="15" customHeight="1" x14ac:dyDescent="0.2">
      <c r="B43" s="25">
        <v>16</v>
      </c>
      <c r="C43" s="4" t="s">
        <v>40</v>
      </c>
      <c r="D43" s="122"/>
      <c r="E43" s="123"/>
      <c r="F43" s="5" t="s">
        <v>18</v>
      </c>
      <c r="G43" s="59">
        <v>2</v>
      </c>
      <c r="H43" s="145">
        <v>0</v>
      </c>
      <c r="I43" s="51">
        <f t="shared" si="1"/>
        <v>0</v>
      </c>
      <c r="J43" s="21"/>
      <c r="K43" s="1"/>
    </row>
    <row r="44" spans="2:11" ht="15.6" customHeight="1" x14ac:dyDescent="0.2">
      <c r="B44" s="25">
        <v>21</v>
      </c>
      <c r="C44" s="4" t="s">
        <v>41</v>
      </c>
      <c r="D44" s="120"/>
      <c r="E44" s="121"/>
      <c r="F44" s="5" t="s">
        <v>18</v>
      </c>
      <c r="G44" s="59">
        <v>2</v>
      </c>
      <c r="H44" s="145">
        <v>0</v>
      </c>
      <c r="I44" s="51">
        <f t="shared" si="1"/>
        <v>0</v>
      </c>
      <c r="J44" s="21"/>
      <c r="K44" s="1"/>
    </row>
    <row r="45" spans="2:11" ht="15.6" customHeight="1" x14ac:dyDescent="0.2">
      <c r="B45" s="25">
        <v>22</v>
      </c>
      <c r="C45" s="8" t="s">
        <v>42</v>
      </c>
      <c r="D45" s="142"/>
      <c r="E45" s="143"/>
      <c r="F45" s="9" t="s">
        <v>18</v>
      </c>
      <c r="G45" s="60">
        <v>1</v>
      </c>
      <c r="H45" s="145">
        <v>0</v>
      </c>
      <c r="I45" s="51">
        <f t="shared" si="1"/>
        <v>0</v>
      </c>
      <c r="J45" s="20"/>
      <c r="K45" s="1"/>
    </row>
    <row r="46" spans="2:11" ht="16.149999999999999" customHeight="1" thickBot="1" x14ac:dyDescent="0.25">
      <c r="B46" s="25">
        <v>23</v>
      </c>
      <c r="C46" s="28" t="s">
        <v>43</v>
      </c>
      <c r="D46" s="144"/>
      <c r="E46" s="144"/>
      <c r="F46" s="29" t="s">
        <v>18</v>
      </c>
      <c r="G46" s="61">
        <v>1</v>
      </c>
      <c r="H46" s="145">
        <v>0</v>
      </c>
      <c r="I46" s="51">
        <f t="shared" si="1"/>
        <v>0</v>
      </c>
      <c r="J46" s="20"/>
      <c r="K46" s="1"/>
    </row>
    <row r="47" spans="2:11" ht="16.899999999999999" customHeight="1" thickBot="1" x14ac:dyDescent="0.25">
      <c r="B47" s="133" t="s">
        <v>44</v>
      </c>
      <c r="C47" s="134"/>
      <c r="D47" s="134"/>
      <c r="E47" s="134"/>
      <c r="F47" s="134"/>
      <c r="G47" s="134"/>
      <c r="H47" s="134"/>
      <c r="I47" s="48">
        <f>SUM(I48:I51)</f>
        <v>0</v>
      </c>
      <c r="J47" s="13"/>
      <c r="K47" s="1"/>
    </row>
    <row r="48" spans="2:11" ht="16.149999999999999" customHeight="1" x14ac:dyDescent="0.2">
      <c r="B48" s="26">
        <v>1</v>
      </c>
      <c r="C48" s="14" t="s">
        <v>45</v>
      </c>
      <c r="D48" s="120" t="s">
        <v>46</v>
      </c>
      <c r="E48" s="121"/>
      <c r="F48" s="12" t="s">
        <v>47</v>
      </c>
      <c r="G48" s="63">
        <v>4</v>
      </c>
      <c r="H48" s="145">
        <v>0</v>
      </c>
      <c r="I48" s="52">
        <f>H48*G48</f>
        <v>0</v>
      </c>
      <c r="J48" s="19"/>
      <c r="K48" s="1"/>
    </row>
    <row r="49" spans="2:12" ht="15" customHeight="1" x14ac:dyDescent="0.2">
      <c r="B49" s="25">
        <v>2</v>
      </c>
      <c r="C49" s="4" t="s">
        <v>48</v>
      </c>
      <c r="D49" s="122"/>
      <c r="E49" s="123"/>
      <c r="F49" s="5" t="s">
        <v>14</v>
      </c>
      <c r="G49" s="64">
        <v>1</v>
      </c>
      <c r="H49" s="145">
        <v>0</v>
      </c>
      <c r="I49" s="52">
        <f>H49*G49</f>
        <v>0</v>
      </c>
      <c r="J49" s="19"/>
      <c r="K49" s="1"/>
    </row>
    <row r="50" spans="2:12" ht="75.75" customHeight="1" x14ac:dyDescent="0.2">
      <c r="B50" s="27">
        <v>3</v>
      </c>
      <c r="C50" s="10" t="s">
        <v>62</v>
      </c>
      <c r="D50" s="138" t="s">
        <v>49</v>
      </c>
      <c r="E50" s="139"/>
      <c r="F50" s="3" t="s">
        <v>50</v>
      </c>
      <c r="G50" s="67">
        <v>175</v>
      </c>
      <c r="H50" s="145">
        <v>0</v>
      </c>
      <c r="I50" s="52">
        <f>H50*G50</f>
        <v>0</v>
      </c>
      <c r="J50" s="43">
        <v>81.900000000000006</v>
      </c>
      <c r="K50" s="58" t="s">
        <v>51</v>
      </c>
      <c r="L50" s="44"/>
    </row>
    <row r="51" spans="2:12" ht="78" customHeight="1" thickBot="1" x14ac:dyDescent="0.25">
      <c r="B51" s="31">
        <v>4</v>
      </c>
      <c r="C51" s="32" t="s">
        <v>63</v>
      </c>
      <c r="D51" s="140" t="s">
        <v>49</v>
      </c>
      <c r="E51" s="141"/>
      <c r="F51" s="33" t="s">
        <v>50</v>
      </c>
      <c r="G51" s="68">
        <v>175</v>
      </c>
      <c r="H51" s="145">
        <v>0</v>
      </c>
      <c r="I51" s="52">
        <f>H51*G51</f>
        <v>0</v>
      </c>
      <c r="J51" s="136"/>
      <c r="K51" s="137"/>
      <c r="L51" s="137"/>
    </row>
    <row r="52" spans="2:12" ht="36" customHeight="1" thickBot="1" x14ac:dyDescent="0.25">
      <c r="B52" s="130" t="s">
        <v>64</v>
      </c>
      <c r="C52" s="131"/>
      <c r="D52" s="131"/>
      <c r="E52" s="131"/>
      <c r="F52" s="131"/>
      <c r="G52" s="131"/>
      <c r="H52" s="132"/>
      <c r="I52" s="62">
        <f>(I17+I31+I47)*1.2</f>
        <v>0</v>
      </c>
      <c r="J52" s="22"/>
      <c r="K52" s="1"/>
    </row>
    <row r="53" spans="2:12" ht="28.9" customHeight="1" x14ac:dyDescent="0.2">
      <c r="B53" s="6"/>
      <c r="C53" s="6"/>
      <c r="D53" s="129"/>
      <c r="E53" s="129"/>
      <c r="F53" s="129"/>
      <c r="G53" s="129"/>
      <c r="H53" s="129"/>
      <c r="I53" s="129"/>
      <c r="J53" s="129"/>
      <c r="K53" s="1"/>
    </row>
    <row r="54" spans="2:12" ht="23.25" customHeight="1" x14ac:dyDescent="0.25">
      <c r="B54" s="30"/>
      <c r="C54" s="35" t="s">
        <v>52</v>
      </c>
      <c r="D54" s="36"/>
      <c r="E54" s="37"/>
      <c r="F54" s="37"/>
      <c r="G54" s="38"/>
      <c r="H54" s="38"/>
      <c r="I54" s="30"/>
      <c r="J54" s="30"/>
      <c r="K54" s="1"/>
    </row>
    <row r="55" spans="2:12" ht="19.5" customHeight="1" x14ac:dyDescent="0.2">
      <c r="B55" s="30"/>
      <c r="C55" s="35" t="s">
        <v>53</v>
      </c>
      <c r="D55" s="35"/>
      <c r="E55" s="39"/>
      <c r="F55" s="40" t="s">
        <v>54</v>
      </c>
      <c r="G55" s="38"/>
      <c r="H55" s="38"/>
      <c r="I55" s="30"/>
      <c r="J55" s="30"/>
      <c r="K55" s="1"/>
    </row>
    <row r="56" spans="2:12" ht="14.25" customHeight="1" x14ac:dyDescent="0.2">
      <c r="B56" s="30"/>
      <c r="C56" s="135" t="s">
        <v>55</v>
      </c>
      <c r="D56" s="135"/>
      <c r="E56" s="41"/>
      <c r="F56" s="40" t="s">
        <v>56</v>
      </c>
      <c r="G56" s="38"/>
      <c r="H56" s="38"/>
      <c r="I56" s="30"/>
      <c r="J56" s="30"/>
      <c r="K56" s="1"/>
    </row>
    <row r="57" spans="2:12" ht="13.5" customHeight="1" x14ac:dyDescent="0.25">
      <c r="B57" s="34"/>
      <c r="C57" s="35" t="s">
        <v>57</v>
      </c>
      <c r="D57" s="35"/>
      <c r="E57" s="42"/>
      <c r="F57" s="35" t="s">
        <v>58</v>
      </c>
      <c r="G57" s="38"/>
      <c r="H57" s="38"/>
      <c r="I57" s="34"/>
      <c r="J57" s="34"/>
      <c r="K57" s="34"/>
    </row>
    <row r="59" spans="2:12" ht="26.45" customHeight="1" x14ac:dyDescent="0.2">
      <c r="B59" s="102"/>
      <c r="C59" s="102"/>
      <c r="D59" s="55"/>
      <c r="E59" s="56"/>
      <c r="F59" s="56"/>
      <c r="G59" s="102"/>
      <c r="H59" s="102"/>
      <c r="I59" s="102"/>
    </row>
    <row r="60" spans="2:12" ht="15.75" x14ac:dyDescent="0.2">
      <c r="B60" s="56"/>
      <c r="C60" s="57"/>
      <c r="D60" s="55"/>
      <c r="E60" s="56"/>
      <c r="F60" s="56"/>
      <c r="G60" s="107"/>
      <c r="H60" s="107"/>
      <c r="I60" s="107"/>
    </row>
    <row r="61" spans="2:12" ht="92.45" customHeight="1" x14ac:dyDescent="0.2">
      <c r="B61" s="56"/>
      <c r="C61" s="103"/>
      <c r="D61" s="55"/>
      <c r="E61" s="56"/>
      <c r="F61" s="56"/>
      <c r="G61" s="105"/>
      <c r="H61" s="106"/>
      <c r="I61" s="106"/>
    </row>
    <row r="62" spans="2:12" ht="66" customHeight="1" x14ac:dyDescent="0.2">
      <c r="B62" s="56"/>
      <c r="C62" s="104"/>
      <c r="D62" s="55"/>
      <c r="E62" s="56"/>
      <c r="F62" s="56"/>
      <c r="G62" s="106"/>
      <c r="H62" s="106"/>
      <c r="I62" s="106"/>
    </row>
    <row r="63" spans="2:12" ht="103.9" customHeight="1" x14ac:dyDescent="0.2">
      <c r="B63" s="56"/>
      <c r="C63" s="104"/>
      <c r="D63" s="55"/>
      <c r="E63" s="56"/>
      <c r="F63" s="56"/>
      <c r="G63" s="106"/>
      <c r="H63" s="106"/>
      <c r="I63" s="106"/>
    </row>
    <row r="64" spans="2:12" x14ac:dyDescent="0.2">
      <c r="C64" s="55"/>
      <c r="D64" s="55"/>
    </row>
    <row r="65" spans="3:4" x14ac:dyDescent="0.2">
      <c r="C65" s="55"/>
      <c r="D65" s="55"/>
    </row>
    <row r="66" spans="3:4" x14ac:dyDescent="0.2">
      <c r="C66" s="55"/>
      <c r="D66" s="55"/>
    </row>
  </sheetData>
  <mergeCells count="66">
    <mergeCell ref="D44:E44"/>
    <mergeCell ref="D45:E45"/>
    <mergeCell ref="D46:E46"/>
    <mergeCell ref="D41:E41"/>
    <mergeCell ref="D42:E42"/>
    <mergeCell ref="D43:E43"/>
    <mergeCell ref="D53:J53"/>
    <mergeCell ref="B52:H52"/>
    <mergeCell ref="B47:H47"/>
    <mergeCell ref="D48:E48"/>
    <mergeCell ref="C56:D56"/>
    <mergeCell ref="J51:L51"/>
    <mergeCell ref="D50:E50"/>
    <mergeCell ref="D51:E51"/>
    <mergeCell ref="D49:E49"/>
    <mergeCell ref="D40:E40"/>
    <mergeCell ref="D36:E36"/>
    <mergeCell ref="D37:E37"/>
    <mergeCell ref="D38:E38"/>
    <mergeCell ref="D39:E39"/>
    <mergeCell ref="B31:H31"/>
    <mergeCell ref="D32:E32"/>
    <mergeCell ref="D33:E33"/>
    <mergeCell ref="D34:E34"/>
    <mergeCell ref="D35:E35"/>
    <mergeCell ref="D22:E22"/>
    <mergeCell ref="D23:E23"/>
    <mergeCell ref="D24:E24"/>
    <mergeCell ref="D29:E29"/>
    <mergeCell ref="D30:E30"/>
    <mergeCell ref="D25:E25"/>
    <mergeCell ref="D26:E26"/>
    <mergeCell ref="D27:E27"/>
    <mergeCell ref="D28:E28"/>
    <mergeCell ref="J6:M6"/>
    <mergeCell ref="J7:M7"/>
    <mergeCell ref="B59:C59"/>
    <mergeCell ref="C61:C63"/>
    <mergeCell ref="G61:I63"/>
    <mergeCell ref="G59:I59"/>
    <mergeCell ref="G60:I60"/>
    <mergeCell ref="B14:I14"/>
    <mergeCell ref="B13:I13"/>
    <mergeCell ref="D15:E15"/>
    <mergeCell ref="D16:E16"/>
    <mergeCell ref="B17:H17"/>
    <mergeCell ref="D18:E18"/>
    <mergeCell ref="D19:E19"/>
    <mergeCell ref="D20:E20"/>
    <mergeCell ref="D21:E21"/>
    <mergeCell ref="J8:M8"/>
    <mergeCell ref="J10:M10"/>
    <mergeCell ref="D1:G1"/>
    <mergeCell ref="D2:G2"/>
    <mergeCell ref="D3:G3"/>
    <mergeCell ref="D4:G4"/>
    <mergeCell ref="D5:G5"/>
    <mergeCell ref="D6:G6"/>
    <mergeCell ref="D7:G7"/>
    <mergeCell ref="D8:G8"/>
    <mergeCell ref="D10:G10"/>
    <mergeCell ref="J1:M1"/>
    <mergeCell ref="J2:M2"/>
    <mergeCell ref="J3:M3"/>
    <mergeCell ref="J4:M4"/>
    <mergeCell ref="J5:M5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19DAB7C78E4C64FB3A443B733D55F29" ma:contentTypeVersion="15" ma:contentTypeDescription="Створення нового документа." ma:contentTypeScope="" ma:versionID="5dfdb45b48556b89ac387cd007fb0ca7">
  <xsd:schema xmlns:xsd="http://www.w3.org/2001/XMLSchema" xmlns:xs="http://www.w3.org/2001/XMLSchema" xmlns:p="http://schemas.microsoft.com/office/2006/metadata/properties" xmlns:ns2="76edd4da-7e66-4870-9263-e723aff5a2c3" xmlns:ns3="959b0b2a-bc55-46eb-8455-29450620f095" targetNamespace="http://schemas.microsoft.com/office/2006/metadata/properties" ma:root="true" ma:fieldsID="9f18a180e9d1b2c1c5c66f4e1792ff7f" ns2:_="" ns3:_="">
    <xsd:import namespace="76edd4da-7e66-4870-9263-e723aff5a2c3"/>
    <xsd:import namespace="959b0b2a-bc55-46eb-8455-29450620f0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edd4da-7e66-4870-9263-e723aff5a2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2204a950-474a-4b7a-a44a-33afe7cad9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b0b2a-bc55-46eb-8455-29450620f09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543c3eb-fbcd-46ff-a358-0e622dfd7059}" ma:internalName="TaxCatchAll" ma:showField="CatchAllData" ma:web="959b0b2a-bc55-46eb-8455-29450620f0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edd4da-7e66-4870-9263-e723aff5a2c3">
      <Terms xmlns="http://schemas.microsoft.com/office/infopath/2007/PartnerControls"/>
    </lcf76f155ced4ddcb4097134ff3c332f>
    <TaxCatchAll xmlns="959b0b2a-bc55-46eb-8455-29450620f09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BF77F9-1764-432E-939D-A5B258CBBF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edd4da-7e66-4870-9263-e723aff5a2c3"/>
    <ds:schemaRef ds:uri="959b0b2a-bc55-46eb-8455-29450620f0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15B540-8922-46FF-88E1-4F4779D3D340}">
  <ds:schemaRefs>
    <ds:schemaRef ds:uri="http://schemas.microsoft.com/office/2006/metadata/properties"/>
    <ds:schemaRef ds:uri="http://schemas.microsoft.com/office/infopath/2007/PartnerControls"/>
    <ds:schemaRef ds:uri="76edd4da-7e66-4870-9263-e723aff5a2c3"/>
    <ds:schemaRef ds:uri="959b0b2a-bc55-46eb-8455-29450620f095"/>
  </ds:schemaRefs>
</ds:datastoreItem>
</file>

<file path=customXml/itemProps3.xml><?xml version="1.0" encoding="utf-8"?>
<ds:datastoreItem xmlns:ds="http://schemas.openxmlformats.org/officeDocument/2006/customXml" ds:itemID="{D83006FB-1325-4E46-9D26-E813E3C0783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37e0cb5-d238-4c92-a419-eac9f866b371}" enabled="0" method="" siteId="{037e0cb5-d238-4c92-a419-eac9f866b3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м. Рахів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Данилиха Юлія</cp:lastModifiedBy>
  <cp:revision/>
  <dcterms:created xsi:type="dcterms:W3CDTF">2025-05-26T07:12:29Z</dcterms:created>
  <dcterms:modified xsi:type="dcterms:W3CDTF">2026-06-25T12:10:48Z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2025-05-25T00:00:00Z</vt:filetime>
  </property>
  <property fmtid="{D5CDD505-2E9C-101B-9397-08002B2CF9AE}" pid="3" name="LastSaved">
    <vt:filetime>2025-05-26T00:00:00Z</vt:filetime>
  </property>
  <property fmtid="{D5CDD505-2E9C-101B-9397-08002B2CF9AE}" pid="4" name="ContentTypeId">
    <vt:lpwstr>0x010100E19DAB7C78E4C64FB3A443B733D55F29</vt:lpwstr>
  </property>
  <property fmtid="{D5CDD505-2E9C-101B-9397-08002B2CF9AE}" pid="5" name="MediaServiceImageTags">
    <vt:lpwstr/>
  </property>
</Properties>
</file>